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rszula.zielinska\Desktop\na stronę 2017_2018\Programy studiów\kierunek lekarsko_ dentystyczny\"/>
    </mc:Choice>
  </mc:AlternateContent>
  <bookViews>
    <workbookView xWindow="-30" yWindow="495" windowWidth="9435" windowHeight="4125" tabRatio="689" activeTab="1"/>
  </bookViews>
  <sheets>
    <sheet name="Program Kształcenia" sheetId="1" r:id="rId1"/>
    <sheet name="Fakultet" sheetId="2" r:id="rId2"/>
  </sheets>
  <definedNames>
    <definedName name="_xlnm.Print_Area" localSheetId="0">'Program Kształcenia'!$A$1:$AA$33</definedName>
  </definedNames>
  <calcPr calcId="162913"/>
</workbook>
</file>

<file path=xl/calcChain.xml><?xml version="1.0" encoding="utf-8"?>
<calcChain xmlns="http://schemas.openxmlformats.org/spreadsheetml/2006/main">
  <c r="W29" i="1" l="1"/>
  <c r="D30" i="1"/>
  <c r="S14" i="2" l="1"/>
  <c r="S15" i="2"/>
  <c r="S16" i="2"/>
  <c r="S13" i="2"/>
  <c r="N17" i="2"/>
  <c r="O17" i="2"/>
  <c r="P17" i="2"/>
  <c r="Q17" i="2"/>
  <c r="R17" i="2"/>
  <c r="E17" i="2"/>
  <c r="F17" i="2"/>
  <c r="G17" i="2"/>
  <c r="H17" i="2"/>
  <c r="I17" i="2"/>
  <c r="T17" i="2"/>
  <c r="M17" i="2"/>
  <c r="K17" i="2"/>
  <c r="L17" i="1"/>
  <c r="L30" i="1" s="1"/>
  <c r="L27" i="1"/>
  <c r="P30" i="1"/>
  <c r="Q30" i="1"/>
  <c r="R30" i="1"/>
  <c r="S30" i="1"/>
  <c r="T30" i="1"/>
  <c r="U30" i="1"/>
  <c r="V30" i="1"/>
  <c r="X30" i="1"/>
  <c r="O30" i="1"/>
  <c r="E30" i="1"/>
  <c r="F30" i="1"/>
  <c r="G30" i="1"/>
  <c r="H30" i="1"/>
  <c r="I30" i="1"/>
  <c r="J30" i="1"/>
  <c r="K30" i="1"/>
  <c r="M30" i="1"/>
  <c r="W30" i="1" l="1"/>
  <c r="S17" i="2"/>
  <c r="M18" i="2"/>
  <c r="J17" i="2"/>
  <c r="AA29" i="1" l="1"/>
  <c r="Z17" i="1"/>
  <c r="Z27" i="1"/>
  <c r="Z29" i="1"/>
  <c r="AA14" i="1"/>
  <c r="AA15" i="1"/>
  <c r="AA17" i="1"/>
  <c r="AA27" i="1"/>
  <c r="Z13" i="1"/>
  <c r="Z15" i="1" l="1"/>
  <c r="Z14" i="1"/>
  <c r="Z30" i="1" l="1"/>
  <c r="AA30" i="1" l="1"/>
</calcChain>
</file>

<file path=xl/sharedStrings.xml><?xml version="1.0" encoding="utf-8"?>
<sst xmlns="http://schemas.openxmlformats.org/spreadsheetml/2006/main" count="180" uniqueCount="87">
  <si>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</si>
  <si>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</si>
  <si>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</si>
  <si>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</si>
  <si>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</si>
  <si>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</si>
  <si>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</si>
  <si>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</si>
  <si>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</si>
  <si>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</si>
  <si>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</si>
  <si>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</si>
  <si>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</si>
  <si>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</si>
  <si>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</si>
  <si>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</si>
  <si>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</si>
  <si>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</si>
  <si>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</si>
  <si>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</si>
  <si>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</si>
  <si>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</si>
  <si>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</si>
  <si>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</si>
  <si>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</si>
  <si>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</si>
  <si>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</si>
  <si>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</si>
  <si>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</si>
  <si>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</si>
  <si>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</si>
  <si>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</si>
  <si>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</si>
  <si>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</si>
  <si>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</si>
  <si>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</si>
  <si>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Forma zaliczenia
  E - egzamin,
 ZzO - zalicz. na ocenę</t>
  </si>
  <si>
    <t>Forma zaliczenia
  E - egzamin, 
ZzO - zalicz. na ocenę</t>
  </si>
  <si>
    <t>sam .</t>
  </si>
  <si>
    <t>Poziom kształcenia</t>
  </si>
  <si>
    <t>Profil kształcenia</t>
  </si>
  <si>
    <t>Zajęcia fakultatywne</t>
  </si>
  <si>
    <t>ROK V</t>
  </si>
  <si>
    <t>Przedmiot  fakultet jeden do wyboru</t>
  </si>
  <si>
    <t>Chirurgia stomatologia</t>
  </si>
  <si>
    <t>Chirurgia szczękowo-twarzowa z onkologią</t>
  </si>
  <si>
    <t>Fizjoterapia w stomatologii</t>
  </si>
  <si>
    <t xml:space="preserve">Gerostomatologia </t>
  </si>
  <si>
    <t>Medycyna a prawo</t>
  </si>
  <si>
    <t xml:space="preserve">dr hab.  n. praw. Rafał Kubiak                       </t>
  </si>
  <si>
    <t xml:space="preserve">Ortodoncja </t>
  </si>
  <si>
    <t>Orzecznictwo</t>
  </si>
  <si>
    <t>dr n. med. Andrzej. Gerstenkorn</t>
  </si>
  <si>
    <t xml:space="preserve">Periodontologia i choroby błony śluzowej </t>
  </si>
  <si>
    <t xml:space="preserve">Protetyka </t>
  </si>
  <si>
    <t xml:space="preserve">Stomatologia dziecięca i profilaktyka stomatologiczna </t>
  </si>
  <si>
    <t>Stomatologia zintegrowana wieku dziecięcego</t>
  </si>
  <si>
    <t xml:space="preserve">Stomatologia zintegrowana wieku dorosłego </t>
  </si>
  <si>
    <t xml:space="preserve">System kształcenia lekarzy w Polsce </t>
  </si>
  <si>
    <t>dr hab. n. med. Elżbieta Pawłowska prof. UM</t>
  </si>
  <si>
    <t>dr hab. n. med. Elżbieta Bołtacz-Rzepkowska prof. UM</t>
  </si>
  <si>
    <t xml:space="preserve">prof. dr hab. n. med.Jerzy Sokołowski </t>
  </si>
  <si>
    <t>prof. dr hab. n. med.   Joanna Szczepańska</t>
  </si>
  <si>
    <t>Fakultet-Stomatologia estetyczna</t>
  </si>
  <si>
    <t>Fakultet-Implantologia</t>
  </si>
  <si>
    <t xml:space="preserve">Fakultet-Przygotowanie podłoża kostnego do leczenia protetycznego jamy ustnej </t>
  </si>
  <si>
    <t xml:space="preserve"> ODDZIAŁ STOMATOLOGICZNY</t>
  </si>
  <si>
    <t xml:space="preserve"> lekarsko - dentystyczny</t>
  </si>
  <si>
    <t>jednolite magisterskie</t>
  </si>
  <si>
    <t xml:space="preserve"> stacjonana i niestacjonarna</t>
  </si>
  <si>
    <t>Semestr 9 - zimowy</t>
  </si>
  <si>
    <t>Semestr 10 -  letni</t>
  </si>
  <si>
    <t xml:space="preserve">prof. dr hab.  n. med. Maciej  Kozakiewicz </t>
  </si>
  <si>
    <t xml:space="preserve">Stomatologia zachowawcza z endodoncją </t>
  </si>
  <si>
    <t>dr n. med. Aneta Neskoromna - Jędrzejczak</t>
  </si>
  <si>
    <t>Aspekty prawne praktyki lekarza dentysty</t>
  </si>
  <si>
    <t xml:space="preserve">dr hab.  n. praw. Rafał Kubiak   </t>
  </si>
  <si>
    <t>dr hab. n. med. Janas -Naze prof. UM</t>
  </si>
  <si>
    <t>\</t>
  </si>
  <si>
    <t xml:space="preserve">prof.. dr hab. n. med. Beata Dejak </t>
  </si>
  <si>
    <t>dr hab. n. med. Sebastaian Kłosek prof. UM</t>
  </si>
  <si>
    <t>dr hab. n. med. Natalia Lewkowicz</t>
  </si>
  <si>
    <t>dr n. med..Aleksandra Palatyńska -Ulatowska</t>
  </si>
  <si>
    <t>2017_2018</t>
  </si>
  <si>
    <t>30 godz - w domyśle Przygotowanie do LDEK lub 34 godz. wykładów</t>
  </si>
  <si>
    <t>ogólnoakademicki</t>
  </si>
  <si>
    <t>jeden przedmiot do wyboru z trzech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</si>
</sst>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25" fillId="0" borderId="0" xfId="0" applyFont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6" fillId="0" borderId="33" xfId="0" applyFont="1" applyBorder="1"/>
    <xf numFmtId="0" fontId="26" fillId="0" borderId="27" xfId="0" applyFont="1" applyBorder="1"/>
    <xf numFmtId="0" fontId="26" fillId="0" borderId="12" xfId="0" applyFont="1" applyBorder="1"/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12" xfId="0" applyFont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Border="1"/>
    <xf numFmtId="1" fontId="27" fillId="0" borderId="0" xfId="0" applyNumberFormat="1" applyFont="1" applyFill="1" applyBorder="1" applyAlignment="1">
      <alignment horizontal="center"/>
    </xf>
    <xf numFmtId="0" fontId="28" fillId="0" borderId="34" xfId="0" applyFont="1" applyBorder="1" applyAlignment="1">
      <alignment vertical="center"/>
    </xf>
    <xf numFmtId="0" fontId="26" fillId="0" borderId="42" xfId="0" applyFont="1" applyBorder="1"/>
    <xf numFmtId="0" fontId="26" fillId="0" borderId="21" xfId="0" applyFont="1" applyBorder="1"/>
    <xf numFmtId="0" fontId="26" fillId="0" borderId="11" xfId="0" applyFont="1" applyBorder="1"/>
    <xf numFmtId="0" fontId="31" fillId="0" borderId="10" xfId="0" applyFont="1" applyBorder="1"/>
    <xf numFmtId="0" fontId="31" fillId="0" borderId="19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/>
    </xf>
    <xf numFmtId="0" fontId="30" fillId="0" borderId="0" xfId="0" applyFont="1"/>
    <xf numFmtId="0" fontId="33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0" borderId="14" xfId="0" applyFont="1" applyBorder="1"/>
    <xf numFmtId="0" fontId="29" fillId="0" borderId="12" xfId="0" applyFont="1" applyBorder="1" applyAlignment="1">
      <alignment wrapText="1"/>
    </xf>
    <xf numFmtId="0" fontId="33" fillId="0" borderId="19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 textRotation="90"/>
    </xf>
    <xf numFmtId="0" fontId="33" fillId="0" borderId="21" xfId="0" applyFont="1" applyBorder="1" applyAlignment="1">
      <alignment horizontal="center" vertical="center" textRotation="90"/>
    </xf>
    <xf numFmtId="0" fontId="33" fillId="0" borderId="23" xfId="0" applyFont="1" applyFill="1" applyBorder="1" applyAlignment="1">
      <alignment horizontal="center" vertical="center" textRotation="90"/>
    </xf>
    <xf numFmtId="0" fontId="33" fillId="0" borderId="12" xfId="0" applyFont="1" applyBorder="1" applyAlignment="1">
      <alignment horizontal="center" vertical="center" textRotation="90"/>
    </xf>
    <xf numFmtId="0" fontId="33" fillId="0" borderId="21" xfId="0" applyFont="1" applyBorder="1" applyAlignment="1">
      <alignment horizontal="center" vertical="center" textRotation="90" wrapText="1"/>
    </xf>
    <xf numFmtId="0" fontId="33" fillId="0" borderId="10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1" fontId="33" fillId="0" borderId="10" xfId="0" applyNumberFormat="1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1" fontId="31" fillId="0" borderId="17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1" fontId="31" fillId="0" borderId="31" xfId="0" applyNumberFormat="1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1" fontId="33" fillId="0" borderId="31" xfId="0" applyNumberFormat="1" applyFont="1" applyFill="1" applyBorder="1" applyAlignment="1">
      <alignment horizontal="center"/>
    </xf>
    <xf numFmtId="1" fontId="33" fillId="0" borderId="17" xfId="0" applyNumberFormat="1" applyFont="1" applyFill="1" applyBorder="1" applyAlignment="1">
      <alignment horizontal="center"/>
    </xf>
    <xf numFmtId="0" fontId="31" fillId="0" borderId="0" xfId="0" applyFont="1"/>
    <xf numFmtId="0" fontId="33" fillId="0" borderId="31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 wrapText="1"/>
    </xf>
    <xf numFmtId="0" fontId="33" fillId="0" borderId="12" xfId="0" applyFont="1" applyFill="1" applyBorder="1" applyAlignment="1">
      <alignment horizontal="center" vertical="center" textRotation="90"/>
    </xf>
    <xf numFmtId="0" fontId="33" fillId="0" borderId="26" xfId="0" applyFont="1" applyBorder="1" applyAlignment="1">
      <alignment horizontal="center" vertical="center" textRotation="90" wrapText="1"/>
    </xf>
    <xf numFmtId="0" fontId="31" fillId="24" borderId="20" xfId="0" applyFont="1" applyFill="1" applyBorder="1" applyAlignment="1">
      <alignment horizontal="left" vertical="center" wrapText="1"/>
    </xf>
    <xf numFmtId="0" fontId="32" fillId="24" borderId="14" xfId="0" applyFont="1" applyFill="1" applyBorder="1" applyAlignment="1">
      <alignment horizontal="left" vertical="center" wrapText="1"/>
    </xf>
    <xf numFmtId="0" fontId="31" fillId="24" borderId="36" xfId="0" applyFont="1" applyFill="1" applyBorder="1" applyAlignment="1">
      <alignment horizontal="left" vertical="center" wrapText="1"/>
    </xf>
    <xf numFmtId="0" fontId="31" fillId="24" borderId="10" xfId="0" applyFont="1" applyFill="1" applyBorder="1"/>
    <xf numFmtId="0" fontId="33" fillId="24" borderId="10" xfId="0" applyFont="1" applyFill="1" applyBorder="1" applyAlignment="1">
      <alignment horizontal="center"/>
    </xf>
    <xf numFmtId="0" fontId="31" fillId="24" borderId="18" xfId="0" applyFont="1" applyFill="1" applyBorder="1" applyAlignment="1">
      <alignment horizontal="center"/>
    </xf>
    <xf numFmtId="0" fontId="31" fillId="24" borderId="32" xfId="0" applyFont="1" applyFill="1" applyBorder="1" applyAlignment="1">
      <alignment horizontal="center"/>
    </xf>
    <xf numFmtId="0" fontId="33" fillId="24" borderId="15" xfId="0" applyFont="1" applyFill="1" applyBorder="1" applyAlignment="1">
      <alignment horizontal="center"/>
    </xf>
    <xf numFmtId="0" fontId="31" fillId="24" borderId="15" xfId="0" applyFont="1" applyFill="1" applyBorder="1" applyAlignment="1">
      <alignment horizontal="center"/>
    </xf>
    <xf numFmtId="0" fontId="31" fillId="24" borderId="30" xfId="0" applyFont="1" applyFill="1" applyBorder="1" applyAlignment="1">
      <alignment horizontal="center"/>
    </xf>
    <xf numFmtId="0" fontId="31" fillId="24" borderId="10" xfId="0" applyFont="1" applyFill="1" applyBorder="1" applyAlignment="1">
      <alignment vertical="center"/>
    </xf>
    <xf numFmtId="1" fontId="33" fillId="24" borderId="10" xfId="0" applyNumberFormat="1" applyFont="1" applyFill="1" applyBorder="1" applyAlignment="1">
      <alignment horizontal="center"/>
    </xf>
    <xf numFmtId="1" fontId="31" fillId="24" borderId="10" xfId="0" applyNumberFormat="1" applyFont="1" applyFill="1" applyBorder="1" applyAlignment="1">
      <alignment horizontal="center"/>
    </xf>
    <xf numFmtId="1" fontId="31" fillId="24" borderId="17" xfId="0" applyNumberFormat="1" applyFont="1" applyFill="1" applyBorder="1" applyAlignment="1">
      <alignment horizontal="center"/>
    </xf>
    <xf numFmtId="0" fontId="33" fillId="24" borderId="14" xfId="0" applyFont="1" applyFill="1" applyBorder="1" applyAlignment="1">
      <alignment horizontal="center"/>
    </xf>
    <xf numFmtId="0" fontId="31" fillId="24" borderId="14" xfId="0" applyFont="1" applyFill="1" applyBorder="1" applyAlignment="1">
      <alignment horizontal="center"/>
    </xf>
    <xf numFmtId="1" fontId="31" fillId="24" borderId="31" xfId="0" applyNumberFormat="1" applyFont="1" applyFill="1" applyBorder="1" applyAlignment="1">
      <alignment horizontal="center"/>
    </xf>
    <xf numFmtId="0" fontId="33" fillId="25" borderId="12" xfId="0" applyFont="1" applyFill="1" applyBorder="1" applyAlignment="1">
      <alignment wrapText="1"/>
    </xf>
    <xf numFmtId="0" fontId="29" fillId="25" borderId="12" xfId="0" applyFont="1" applyFill="1" applyBorder="1" applyAlignment="1">
      <alignment wrapText="1"/>
    </xf>
    <xf numFmtId="0" fontId="33" fillId="25" borderId="11" xfId="0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0" fontId="33" fillId="25" borderId="24" xfId="0" applyFont="1" applyFill="1" applyBorder="1" applyAlignment="1">
      <alignment horizontal="center"/>
    </xf>
    <xf numFmtId="0" fontId="33" fillId="25" borderId="15" xfId="0" applyFont="1" applyFill="1" applyBorder="1" applyAlignment="1">
      <alignment horizontal="center"/>
    </xf>
    <xf numFmtId="0" fontId="31" fillId="25" borderId="15" xfId="0" applyFont="1" applyFill="1" applyBorder="1" applyAlignment="1">
      <alignment horizontal="center"/>
    </xf>
    <xf numFmtId="0" fontId="32" fillId="25" borderId="16" xfId="0" applyFont="1" applyFill="1" applyBorder="1" applyAlignment="1">
      <alignment horizontal="left" vertical="center" wrapText="1"/>
    </xf>
    <xf numFmtId="0" fontId="33" fillId="24" borderId="30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1" fillId="24" borderId="40" xfId="0" applyFont="1" applyFill="1" applyBorder="1" applyAlignment="1">
      <alignment horizontal="center"/>
    </xf>
    <xf numFmtId="0" fontId="33" fillId="24" borderId="38" xfId="0" applyFont="1" applyFill="1" applyBorder="1" applyAlignment="1">
      <alignment horizontal="center"/>
    </xf>
    <xf numFmtId="0" fontId="33" fillId="24" borderId="40" xfId="0" applyFont="1" applyFill="1" applyBorder="1" applyAlignment="1">
      <alignment horizontal="center"/>
    </xf>
    <xf numFmtId="1" fontId="33" fillId="24" borderId="17" xfId="0" applyNumberFormat="1" applyFont="1" applyFill="1" applyBorder="1" applyAlignment="1">
      <alignment horizontal="center"/>
    </xf>
    <xf numFmtId="0" fontId="33" fillId="24" borderId="31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24" borderId="17" xfId="0" applyFont="1" applyFill="1" applyBorder="1" applyAlignment="1">
      <alignment horizontal="center"/>
    </xf>
    <xf numFmtId="0" fontId="33" fillId="24" borderId="17" xfId="0" applyFont="1" applyFill="1" applyBorder="1" applyAlignment="1">
      <alignment horizontal="center"/>
    </xf>
    <xf numFmtId="1" fontId="33" fillId="25" borderId="29" xfId="0" applyNumberFormat="1" applyFont="1" applyFill="1" applyBorder="1" applyAlignment="1">
      <alignment horizontal="center"/>
    </xf>
    <xf numFmtId="1" fontId="33" fillId="25" borderId="41" xfId="0" applyNumberFormat="1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0" fontId="33" fillId="26" borderId="19" xfId="0" applyFont="1" applyFill="1" applyBorder="1" applyAlignment="1">
      <alignment horizontal="center"/>
    </xf>
    <xf numFmtId="0" fontId="31" fillId="26" borderId="15" xfId="0" applyFont="1" applyFill="1" applyBorder="1" applyAlignment="1">
      <alignment horizontal="center"/>
    </xf>
    <xf numFmtId="0" fontId="33" fillId="26" borderId="20" xfId="0" applyFont="1" applyFill="1" applyBorder="1" applyAlignment="1">
      <alignment horizontal="center"/>
    </xf>
    <xf numFmtId="0" fontId="31" fillId="26" borderId="14" xfId="0" applyFont="1" applyFill="1" applyBorder="1" applyAlignment="1">
      <alignment horizontal="center"/>
    </xf>
    <xf numFmtId="0" fontId="33" fillId="26" borderId="14" xfId="0" applyFont="1" applyFill="1" applyBorder="1" applyAlignment="1">
      <alignment horizontal="center"/>
    </xf>
    <xf numFmtId="0" fontId="33" fillId="26" borderId="28" xfId="0" applyFont="1" applyFill="1" applyBorder="1" applyAlignment="1">
      <alignment horizontal="center"/>
    </xf>
    <xf numFmtId="0" fontId="33" fillId="26" borderId="26" xfId="0" applyFont="1" applyFill="1" applyBorder="1" applyAlignment="1">
      <alignment horizontal="center"/>
    </xf>
    <xf numFmtId="0" fontId="33" fillId="26" borderId="21" xfId="0" applyFont="1" applyFill="1" applyBorder="1" applyAlignment="1">
      <alignment horizontal="center"/>
    </xf>
    <xf numFmtId="0" fontId="33" fillId="26" borderId="24" xfId="0" applyFont="1" applyFill="1" applyBorder="1" applyAlignment="1">
      <alignment horizontal="center"/>
    </xf>
    <xf numFmtId="0" fontId="33" fillId="26" borderId="41" xfId="0" applyFont="1" applyFill="1" applyBorder="1" applyAlignment="1">
      <alignment horizontal="center"/>
    </xf>
    <xf numFmtId="0" fontId="33" fillId="26" borderId="29" xfId="0" applyFont="1" applyFill="1" applyBorder="1" applyAlignment="1">
      <alignment horizontal="center"/>
    </xf>
    <xf numFmtId="0" fontId="28" fillId="0" borderId="28" xfId="0" applyFont="1" applyBorder="1" applyAlignment="1">
      <alignment vertical="center"/>
    </xf>
    <xf numFmtId="0" fontId="31" fillId="26" borderId="37" xfId="0" applyFont="1" applyFill="1" applyBorder="1" applyAlignment="1">
      <alignment vertical="center"/>
    </xf>
    <xf numFmtId="0" fontId="31" fillId="26" borderId="43" xfId="0" applyFont="1" applyFill="1" applyBorder="1"/>
    <xf numFmtId="0" fontId="33" fillId="26" borderId="10" xfId="0" applyFont="1" applyFill="1" applyBorder="1" applyAlignment="1">
      <alignment horizontal="center"/>
    </xf>
    <xf numFmtId="0" fontId="31" fillId="26" borderId="10" xfId="0" applyFont="1" applyFill="1" applyBorder="1" applyAlignment="1">
      <alignment horizontal="center"/>
    </xf>
    <xf numFmtId="0" fontId="31" fillId="26" borderId="17" xfId="0" applyFont="1" applyFill="1" applyBorder="1" applyAlignment="1">
      <alignment horizontal="center"/>
    </xf>
    <xf numFmtId="0" fontId="31" fillId="27" borderId="10" xfId="0" applyFont="1" applyFill="1" applyBorder="1" applyAlignment="1">
      <alignment vertical="center"/>
    </xf>
    <xf numFmtId="0" fontId="33" fillId="24" borderId="37" xfId="0" applyFont="1" applyFill="1" applyBorder="1" applyAlignment="1">
      <alignment vertical="center" wrapText="1"/>
    </xf>
    <xf numFmtId="0" fontId="33" fillId="24" borderId="13" xfId="0" applyFont="1" applyFill="1" applyBorder="1" applyAlignment="1">
      <alignment horizontal="center"/>
    </xf>
    <xf numFmtId="0" fontId="33" fillId="26" borderId="17" xfId="0" applyFont="1" applyFill="1" applyBorder="1" applyAlignment="1">
      <alignment horizontal="center"/>
    </xf>
    <xf numFmtId="0" fontId="31" fillId="28" borderId="14" xfId="0" applyFont="1" applyFill="1" applyBorder="1" applyAlignment="1">
      <alignment horizontal="center"/>
    </xf>
    <xf numFmtId="0" fontId="33" fillId="28" borderId="14" xfId="0" applyFont="1" applyFill="1" applyBorder="1" applyAlignment="1">
      <alignment horizontal="center"/>
    </xf>
    <xf numFmtId="0" fontId="31" fillId="28" borderId="15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34" fillId="24" borderId="31" xfId="0" applyFont="1" applyFill="1" applyBorder="1" applyAlignment="1">
      <alignment horizontal="center"/>
    </xf>
    <xf numFmtId="1" fontId="33" fillId="25" borderId="11" xfId="0" applyNumberFormat="1" applyFont="1" applyFill="1" applyBorder="1" applyAlignment="1">
      <alignment horizontal="center"/>
    </xf>
    <xf numFmtId="1" fontId="2" fillId="0" borderId="0" xfId="0" applyNumberFormat="1" applyFont="1"/>
    <xf numFmtId="0" fontId="31" fillId="28" borderId="34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0" fillId="0" borderId="10" xfId="0" applyBorder="1"/>
    <xf numFmtId="0" fontId="33" fillId="28" borderId="10" xfId="0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1" fontId="33" fillId="24" borderId="31" xfId="0" applyNumberFormat="1" applyFont="1" applyFill="1" applyBorder="1" applyAlignment="1">
      <alignment horizontal="center"/>
    </xf>
    <xf numFmtId="0" fontId="31" fillId="0" borderId="17" xfId="0" applyFont="1" applyFill="1" applyBorder="1"/>
    <xf numFmtId="0" fontId="35" fillId="0" borderId="0" xfId="0" applyFont="1"/>
    <xf numFmtId="0" fontId="36" fillId="0" borderId="0" xfId="0" applyFont="1"/>
    <xf numFmtId="0" fontId="33" fillId="25" borderId="12" xfId="0" applyFont="1" applyFill="1" applyBorder="1" applyAlignment="1">
      <alignment horizontal="center"/>
    </xf>
    <xf numFmtId="0" fontId="33" fillId="25" borderId="39" xfId="0" applyFont="1" applyFill="1" applyBorder="1" applyAlignment="1">
      <alignment horizontal="center"/>
    </xf>
    <xf numFmtId="0" fontId="33" fillId="0" borderId="21" xfId="0" applyFont="1" applyBorder="1" applyAlignment="1">
      <alignment horizontal="center" vertical="center" textRotation="90" wrapText="1"/>
    </xf>
    <xf numFmtId="0" fontId="33" fillId="0" borderId="23" xfId="0" applyFont="1" applyBorder="1" applyAlignment="1">
      <alignment horizontal="center" vertical="center" textRotation="90" wrapText="1"/>
    </xf>
    <xf numFmtId="0" fontId="33" fillId="0" borderId="11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wrapText="1"/>
    </xf>
    <xf numFmtId="0" fontId="27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25" borderId="22" xfId="0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0" fontId="33" fillId="25" borderId="21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25" borderId="39" xfId="0" applyFont="1" applyFill="1" applyBorder="1" applyAlignment="1">
      <alignment horizontal="center"/>
    </xf>
    <xf numFmtId="0" fontId="33" fillId="25" borderId="35" xfId="0" applyFont="1" applyFill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0" fillId="0" borderId="0" xfId="0" applyFont="1"/>
    <xf numFmtId="0" fontId="33" fillId="26" borderId="34" xfId="0" applyFont="1" applyFill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5"/>
  <sheetViews>
    <sheetView topLeftCell="A10" zoomScaleNormal="100" zoomScaleSheetLayoutView="80" workbookViewId="0">
      <selection activeCell="AD16" sqref="AD16"/>
    </sheetView>
  </sheetViews>
  <sheetFormatPr defaultRowHeight="12.75"/>
  <cols>
    <col min="1" max="1" width="4.140625" bestFit="1" customWidth="1"/>
    <col min="2" max="2" width="51" customWidth="1"/>
    <col min="3" max="3" width="46.14062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11.5703125" customWidth="1"/>
    <col min="15" max="24" width="4.140625" bestFit="1" customWidth="1"/>
    <col min="25" max="25" width="8.42578125" customWidth="1"/>
    <col min="26" max="26" width="6.7109375" customWidth="1"/>
    <col min="27" max="27" width="6" customWidth="1"/>
  </cols>
  <sheetData>
    <row r="1" spans="1:34" ht="18.75">
      <c r="A1" s="4"/>
      <c r="B1" s="34" t="s">
        <v>10</v>
      </c>
      <c r="C1" s="35" t="s">
        <v>66</v>
      </c>
      <c r="H1" s="7"/>
      <c r="I1" s="7"/>
      <c r="J1" s="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.75">
      <c r="A2" s="5"/>
      <c r="B2" s="36" t="s">
        <v>11</v>
      </c>
      <c r="C2" s="39" t="s">
        <v>67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.75">
      <c r="A3" s="5"/>
      <c r="B3" s="36" t="s">
        <v>33</v>
      </c>
      <c r="C3" s="3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.75">
      <c r="A4" s="5"/>
      <c r="B4" s="36" t="s">
        <v>39</v>
      </c>
      <c r="C4" s="38" t="s">
        <v>68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.75">
      <c r="A5" s="5"/>
      <c r="B5" s="36" t="s">
        <v>40</v>
      </c>
      <c r="C5" s="38" t="s">
        <v>85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.75">
      <c r="A6" s="5"/>
      <c r="B6" s="36" t="s">
        <v>30</v>
      </c>
      <c r="C6" s="38" t="s">
        <v>69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.75">
      <c r="A7" s="5"/>
      <c r="B7" s="81" t="s">
        <v>12</v>
      </c>
      <c r="C7" s="82" t="s">
        <v>42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9.5" thickBot="1">
      <c r="A8" s="5"/>
      <c r="B8" s="83" t="s">
        <v>13</v>
      </c>
      <c r="C8" s="105" t="s">
        <v>83</v>
      </c>
      <c r="H8" s="6"/>
      <c r="I8" s="10"/>
      <c r="J8" s="6"/>
      <c r="K8" s="6"/>
      <c r="L8" s="6"/>
      <c r="M8" s="6"/>
      <c r="N8" s="6"/>
      <c r="O8" s="6"/>
      <c r="P8" s="6"/>
      <c r="Q8" s="6"/>
      <c r="R8" s="6"/>
      <c r="S8" s="6" t="s">
        <v>78</v>
      </c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9.5" thickBot="1">
      <c r="A9" s="5"/>
      <c r="B9" s="11"/>
      <c r="C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1"/>
      <c r="AD9" s="1"/>
      <c r="AE9" s="1"/>
      <c r="AF9" s="1"/>
    </row>
    <row r="10" spans="1:34" ht="15.75" thickBot="1">
      <c r="A10" s="165" t="s">
        <v>0</v>
      </c>
      <c r="B10" s="165" t="s">
        <v>8</v>
      </c>
      <c r="C10" s="163" t="s">
        <v>7</v>
      </c>
      <c r="D10" s="166" t="s">
        <v>1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1" t="s">
        <v>34</v>
      </c>
      <c r="AA10" s="158" t="s">
        <v>9</v>
      </c>
      <c r="AB10" s="9"/>
      <c r="AC10" s="2"/>
      <c r="AD10" s="2"/>
      <c r="AE10" s="2"/>
      <c r="AF10" s="2"/>
      <c r="AG10" s="3"/>
      <c r="AH10" s="3"/>
    </row>
    <row r="11" spans="1:34" ht="15.75" thickBot="1">
      <c r="A11" s="165"/>
      <c r="B11" s="165"/>
      <c r="C11" s="164"/>
      <c r="D11" s="168" t="s">
        <v>70</v>
      </c>
      <c r="E11" s="169"/>
      <c r="F11" s="169"/>
      <c r="G11" s="169"/>
      <c r="H11" s="169"/>
      <c r="I11" s="169"/>
      <c r="J11" s="169"/>
      <c r="K11" s="169"/>
      <c r="L11" s="169"/>
      <c r="M11" s="169"/>
      <c r="N11" s="77"/>
      <c r="O11" s="170" t="s">
        <v>71</v>
      </c>
      <c r="P11" s="169"/>
      <c r="Q11" s="169"/>
      <c r="R11" s="169"/>
      <c r="S11" s="169"/>
      <c r="T11" s="169"/>
      <c r="U11" s="169"/>
      <c r="V11" s="170"/>
      <c r="W11" s="169"/>
      <c r="X11" s="169"/>
      <c r="Y11" s="169"/>
      <c r="Z11" s="162"/>
      <c r="AA11" s="159"/>
      <c r="AB11" s="9"/>
      <c r="AC11" s="2"/>
      <c r="AD11" s="2"/>
      <c r="AE11" s="2"/>
      <c r="AF11" s="2"/>
      <c r="AG11" s="3"/>
      <c r="AH11" s="3"/>
    </row>
    <row r="12" spans="1:34" ht="63.75" customHeight="1" thickBot="1">
      <c r="A12" s="165"/>
      <c r="B12" s="163"/>
      <c r="C12" s="164"/>
      <c r="D12" s="52" t="s">
        <v>14</v>
      </c>
      <c r="E12" s="53" t="s">
        <v>15</v>
      </c>
      <c r="F12" s="53" t="s">
        <v>16</v>
      </c>
      <c r="G12" s="53" t="s">
        <v>17</v>
      </c>
      <c r="H12" s="53" t="s">
        <v>18</v>
      </c>
      <c r="I12" s="53" t="s">
        <v>19</v>
      </c>
      <c r="J12" s="53" t="s">
        <v>20</v>
      </c>
      <c r="K12" s="79" t="s">
        <v>32</v>
      </c>
      <c r="L12" s="53" t="s">
        <v>31</v>
      </c>
      <c r="M12" s="55" t="s">
        <v>2</v>
      </c>
      <c r="N12" s="80" t="s">
        <v>35</v>
      </c>
      <c r="O12" s="55" t="s">
        <v>14</v>
      </c>
      <c r="P12" s="52" t="s">
        <v>15</v>
      </c>
      <c r="Q12" s="53" t="s">
        <v>16</v>
      </c>
      <c r="R12" s="53" t="s">
        <v>17</v>
      </c>
      <c r="S12" s="53" t="s">
        <v>18</v>
      </c>
      <c r="T12" s="53" t="s">
        <v>19</v>
      </c>
      <c r="U12" s="53" t="s">
        <v>20</v>
      </c>
      <c r="V12" s="55" t="s">
        <v>38</v>
      </c>
      <c r="W12" s="53" t="s">
        <v>31</v>
      </c>
      <c r="X12" s="55" t="s">
        <v>2</v>
      </c>
      <c r="Y12" s="80" t="s">
        <v>35</v>
      </c>
      <c r="Z12" s="162"/>
      <c r="AA12" s="160"/>
      <c r="AB12" s="2"/>
      <c r="AC12" s="2"/>
      <c r="AD12" s="2"/>
      <c r="AE12" s="2"/>
      <c r="AF12" s="2"/>
      <c r="AG12" s="3"/>
      <c r="AH12" s="3"/>
    </row>
    <row r="13" spans="1:34" ht="15.75" thickBot="1">
      <c r="A13" s="23">
        <v>1</v>
      </c>
      <c r="B13" s="91" t="s">
        <v>44</v>
      </c>
      <c r="C13" s="84" t="s">
        <v>77</v>
      </c>
      <c r="D13" s="106"/>
      <c r="E13" s="107"/>
      <c r="F13" s="107"/>
      <c r="G13" s="107"/>
      <c r="H13" s="107"/>
      <c r="I13" s="86"/>
      <c r="J13" s="86"/>
      <c r="K13" s="108"/>
      <c r="L13" s="101">
        <v>0</v>
      </c>
      <c r="M13" s="119">
        <v>0</v>
      </c>
      <c r="N13" s="120"/>
      <c r="O13" s="109">
        <v>30</v>
      </c>
      <c r="P13" s="107"/>
      <c r="Q13" s="107">
        <v>8</v>
      </c>
      <c r="R13" s="107">
        <v>107</v>
      </c>
      <c r="S13" s="107"/>
      <c r="T13" s="107"/>
      <c r="U13" s="107"/>
      <c r="V13" s="110"/>
      <c r="W13" s="101">
        <v>145</v>
      </c>
      <c r="X13" s="58">
        <v>8</v>
      </c>
      <c r="Y13" s="142" t="s">
        <v>3</v>
      </c>
      <c r="Z13" s="116">
        <f t="shared" ref="Z13:Z29" si="0">SUM(D13:K13)+SUM(O13:V13)</f>
        <v>145</v>
      </c>
      <c r="AA13" s="13">
        <v>8</v>
      </c>
      <c r="AB13" s="2"/>
      <c r="AC13" s="2"/>
      <c r="AD13" s="2"/>
      <c r="AE13" s="2"/>
      <c r="AF13" s="2"/>
      <c r="AG13" s="3"/>
      <c r="AH13" s="3"/>
    </row>
    <row r="14" spans="1:34" ht="15.75" thickBot="1">
      <c r="A14" s="24">
        <v>2</v>
      </c>
      <c r="B14" s="40" t="s">
        <v>45</v>
      </c>
      <c r="C14" s="33" t="s">
        <v>74</v>
      </c>
      <c r="D14" s="72">
        <v>10</v>
      </c>
      <c r="E14" s="61"/>
      <c r="F14" s="61">
        <v>12</v>
      </c>
      <c r="G14" s="61">
        <v>48</v>
      </c>
      <c r="H14" s="61"/>
      <c r="I14" s="62"/>
      <c r="J14" s="62"/>
      <c r="K14" s="63"/>
      <c r="L14" s="101">
        <v>70</v>
      </c>
      <c r="M14" s="121">
        <v>4</v>
      </c>
      <c r="N14" s="147" t="s">
        <v>3</v>
      </c>
      <c r="O14" s="72"/>
      <c r="P14" s="61"/>
      <c r="Q14" s="61"/>
      <c r="R14" s="61"/>
      <c r="S14" s="61"/>
      <c r="T14" s="61"/>
      <c r="U14" s="61"/>
      <c r="V14" s="73"/>
      <c r="W14" s="101">
        <v>0</v>
      </c>
      <c r="X14" s="64">
        <v>0</v>
      </c>
      <c r="Y14" s="74"/>
      <c r="Z14" s="116">
        <f t="shared" si="0"/>
        <v>70</v>
      </c>
      <c r="AA14" s="13">
        <f t="shared" ref="AA14:AA30" si="1">SUM(M14+X14)</f>
        <v>4</v>
      </c>
      <c r="AB14" s="2"/>
      <c r="AC14" s="2"/>
      <c r="AD14" s="2"/>
      <c r="AE14" s="2"/>
      <c r="AF14" s="2"/>
      <c r="AG14" s="3"/>
      <c r="AH14" s="3"/>
    </row>
    <row r="15" spans="1:34" ht="15.75" thickBot="1">
      <c r="A15" s="24">
        <v>3</v>
      </c>
      <c r="B15" s="91" t="s">
        <v>46</v>
      </c>
      <c r="C15" s="84" t="s">
        <v>61</v>
      </c>
      <c r="D15" s="92"/>
      <c r="E15" s="93"/>
      <c r="F15" s="93"/>
      <c r="G15" s="92"/>
      <c r="H15" s="93"/>
      <c r="I15" s="93"/>
      <c r="J15" s="93"/>
      <c r="K15" s="94"/>
      <c r="L15" s="101">
        <v>0</v>
      </c>
      <c r="M15" s="121">
        <v>0</v>
      </c>
      <c r="N15" s="149"/>
      <c r="O15" s="152">
        <v>8</v>
      </c>
      <c r="P15" s="92"/>
      <c r="Q15" s="92"/>
      <c r="R15" s="92">
        <v>16</v>
      </c>
      <c r="S15" s="92"/>
      <c r="T15" s="92"/>
      <c r="U15" s="92"/>
      <c r="V15" s="111"/>
      <c r="W15" s="151">
        <v>24</v>
      </c>
      <c r="X15" s="121">
        <v>1</v>
      </c>
      <c r="Y15" s="122" t="s">
        <v>4</v>
      </c>
      <c r="Z15" s="116">
        <f>SUM(D15:K15)+SUM(O15:V15)</f>
        <v>24</v>
      </c>
      <c r="AA15" s="13">
        <f t="shared" si="1"/>
        <v>1</v>
      </c>
      <c r="AB15" s="2"/>
      <c r="AC15" s="2"/>
      <c r="AD15" s="2"/>
      <c r="AE15" s="2"/>
      <c r="AF15" s="2"/>
      <c r="AG15" s="3"/>
      <c r="AH15" s="3"/>
    </row>
    <row r="16" spans="1:34" ht="15.75" thickBot="1">
      <c r="A16" s="24">
        <v>4</v>
      </c>
      <c r="B16" s="40" t="s">
        <v>47</v>
      </c>
      <c r="C16" s="33" t="s">
        <v>80</v>
      </c>
      <c r="D16" s="72"/>
      <c r="E16" s="61">
        <v>9</v>
      </c>
      <c r="F16" s="61">
        <v>15</v>
      </c>
      <c r="G16" s="61">
        <v>30</v>
      </c>
      <c r="H16" s="61"/>
      <c r="I16" s="62"/>
      <c r="J16" s="62"/>
      <c r="K16" s="63"/>
      <c r="L16" s="156">
        <v>54</v>
      </c>
      <c r="M16" s="121">
        <v>2</v>
      </c>
      <c r="N16" s="148" t="s">
        <v>4</v>
      </c>
      <c r="O16" s="72"/>
      <c r="P16" s="61"/>
      <c r="Q16" s="61"/>
      <c r="R16" s="61"/>
      <c r="S16" s="61"/>
      <c r="T16" s="61"/>
      <c r="U16" s="61"/>
      <c r="V16" s="73"/>
      <c r="W16" s="156">
        <v>0</v>
      </c>
      <c r="X16" s="64">
        <v>0</v>
      </c>
      <c r="Y16" s="179"/>
      <c r="Z16" s="116">
        <v>54</v>
      </c>
      <c r="AA16" s="13">
        <v>2</v>
      </c>
      <c r="AB16" s="2"/>
      <c r="AC16" s="2"/>
      <c r="AD16" s="2"/>
      <c r="AE16" s="2"/>
      <c r="AF16" s="2"/>
      <c r="AG16" s="3"/>
      <c r="AH16" s="3"/>
    </row>
    <row r="17" spans="1:34" ht="15.75" thickBot="1">
      <c r="A17" s="24">
        <v>5</v>
      </c>
      <c r="B17" s="91" t="s">
        <v>48</v>
      </c>
      <c r="C17" s="84" t="s">
        <v>49</v>
      </c>
      <c r="D17" s="112"/>
      <c r="E17" s="85"/>
      <c r="F17" s="85"/>
      <c r="G17" s="85"/>
      <c r="H17" s="85"/>
      <c r="I17" s="113"/>
      <c r="J17" s="113"/>
      <c r="K17" s="114"/>
      <c r="L17" s="156">
        <f t="shared" ref="L17:L27" si="2">SUM(D17:K17)</f>
        <v>0</v>
      </c>
      <c r="M17" s="121">
        <v>0</v>
      </c>
      <c r="N17" s="123"/>
      <c r="O17" s="112"/>
      <c r="P17" s="85">
        <v>15</v>
      </c>
      <c r="Q17" s="85"/>
      <c r="R17" s="85"/>
      <c r="S17" s="85"/>
      <c r="T17" s="85"/>
      <c r="U17" s="85"/>
      <c r="V17" s="115"/>
      <c r="W17" s="156">
        <v>15</v>
      </c>
      <c r="X17" s="64">
        <v>1</v>
      </c>
      <c r="Y17" s="65" t="s">
        <v>4</v>
      </c>
      <c r="Z17" s="116">
        <f t="shared" si="0"/>
        <v>15</v>
      </c>
      <c r="AA17" s="13">
        <f t="shared" si="1"/>
        <v>1</v>
      </c>
      <c r="AB17" s="2"/>
      <c r="AC17" s="2"/>
      <c r="AD17" s="2"/>
      <c r="AE17" s="2"/>
      <c r="AF17" s="2"/>
      <c r="AG17" s="3"/>
      <c r="AH17" s="3"/>
    </row>
    <row r="18" spans="1:34" ht="15.75" thickBot="1">
      <c r="A18" s="24">
        <v>6</v>
      </c>
      <c r="B18" s="40" t="s">
        <v>50</v>
      </c>
      <c r="C18" s="33" t="s">
        <v>59</v>
      </c>
      <c r="D18" s="75">
        <v>20</v>
      </c>
      <c r="E18" s="57"/>
      <c r="F18" s="57">
        <v>20</v>
      </c>
      <c r="G18" s="57">
        <v>45</v>
      </c>
      <c r="H18" s="57"/>
      <c r="I18" s="68"/>
      <c r="J18" s="68"/>
      <c r="K18" s="69"/>
      <c r="L18" s="156">
        <v>85</v>
      </c>
      <c r="M18" s="121">
        <v>3</v>
      </c>
      <c r="N18" s="122" t="s">
        <v>4</v>
      </c>
      <c r="O18" s="75"/>
      <c r="P18" s="57"/>
      <c r="Q18" s="57"/>
      <c r="R18" s="57">
        <v>30</v>
      </c>
      <c r="S18" s="57"/>
      <c r="T18" s="57"/>
      <c r="U18" s="57"/>
      <c r="V18" s="76"/>
      <c r="W18" s="156">
        <v>30</v>
      </c>
      <c r="X18" s="64">
        <v>2</v>
      </c>
      <c r="Y18" s="140" t="s">
        <v>3</v>
      </c>
      <c r="Z18" s="116">
        <v>115</v>
      </c>
      <c r="AA18" s="13">
        <v>5</v>
      </c>
      <c r="AB18" s="2"/>
      <c r="AC18" s="2"/>
      <c r="AD18" s="2"/>
      <c r="AE18" s="2"/>
      <c r="AF18" s="2"/>
      <c r="AG18" s="3"/>
      <c r="AH18" s="3"/>
    </row>
    <row r="19" spans="1:34" ht="15.75" thickBot="1">
      <c r="A19" s="24">
        <v>7</v>
      </c>
      <c r="B19" s="91" t="s">
        <v>51</v>
      </c>
      <c r="C19" s="84" t="s">
        <v>52</v>
      </c>
      <c r="D19" s="112"/>
      <c r="E19" s="85"/>
      <c r="F19" s="85"/>
      <c r="G19" s="85"/>
      <c r="H19" s="85"/>
      <c r="I19" s="113"/>
      <c r="J19" s="113"/>
      <c r="K19" s="114"/>
      <c r="L19" s="156">
        <v>0</v>
      </c>
      <c r="M19" s="121">
        <v>0</v>
      </c>
      <c r="N19" s="123"/>
      <c r="O19" s="112">
        <v>20</v>
      </c>
      <c r="P19" s="85"/>
      <c r="Q19" s="85"/>
      <c r="R19" s="85"/>
      <c r="S19" s="85"/>
      <c r="T19" s="85"/>
      <c r="U19" s="85"/>
      <c r="V19" s="115"/>
      <c r="W19" s="156">
        <v>20</v>
      </c>
      <c r="X19" s="64">
        <v>1</v>
      </c>
      <c r="Y19" s="65" t="s">
        <v>4</v>
      </c>
      <c r="Z19" s="116">
        <v>20</v>
      </c>
      <c r="AA19" s="13">
        <v>1</v>
      </c>
      <c r="AB19" s="2"/>
      <c r="AC19" s="2"/>
      <c r="AD19" s="2"/>
      <c r="AE19" s="2"/>
      <c r="AF19" s="2"/>
      <c r="AG19" s="3"/>
      <c r="AH19" s="3"/>
    </row>
    <row r="20" spans="1:34" ht="15.75" thickBot="1">
      <c r="A20" s="24">
        <v>8</v>
      </c>
      <c r="B20" s="40" t="s">
        <v>53</v>
      </c>
      <c r="C20" s="153" t="s">
        <v>81</v>
      </c>
      <c r="D20" s="143">
        <v>16</v>
      </c>
      <c r="E20" s="57"/>
      <c r="F20" s="57">
        <v>7</v>
      </c>
      <c r="G20" s="57">
        <v>88</v>
      </c>
      <c r="H20" s="57"/>
      <c r="I20" s="68"/>
      <c r="J20" s="68"/>
      <c r="K20" s="69"/>
      <c r="L20" s="156">
        <v>111</v>
      </c>
      <c r="M20" s="121">
        <v>5</v>
      </c>
      <c r="N20" s="141" t="s">
        <v>3</v>
      </c>
      <c r="O20" s="75"/>
      <c r="P20" s="57"/>
      <c r="Q20" s="57"/>
      <c r="R20" s="57"/>
      <c r="S20" s="57"/>
      <c r="T20" s="57"/>
      <c r="U20" s="57"/>
      <c r="V20" s="76"/>
      <c r="W20" s="156">
        <v>0</v>
      </c>
      <c r="X20" s="64">
        <v>0</v>
      </c>
      <c r="Y20" s="65"/>
      <c r="Z20" s="116">
        <v>111</v>
      </c>
      <c r="AA20" s="13">
        <v>5</v>
      </c>
      <c r="AB20" s="2"/>
      <c r="AC20" s="2"/>
      <c r="AD20" s="2"/>
      <c r="AE20" s="2"/>
      <c r="AF20" s="2"/>
      <c r="AG20" s="3"/>
      <c r="AH20" s="3"/>
    </row>
    <row r="21" spans="1:34" ht="15.75" thickBot="1">
      <c r="A21" s="24">
        <v>9</v>
      </c>
      <c r="B21" s="91" t="s">
        <v>54</v>
      </c>
      <c r="C21" s="84" t="s">
        <v>79</v>
      </c>
      <c r="D21" s="144">
        <v>10</v>
      </c>
      <c r="E21" s="85"/>
      <c r="F21" s="85">
        <v>15</v>
      </c>
      <c r="G21" s="85">
        <v>55</v>
      </c>
      <c r="H21" s="85"/>
      <c r="I21" s="113"/>
      <c r="J21" s="113"/>
      <c r="K21" s="114"/>
      <c r="L21" s="156">
        <v>80</v>
      </c>
      <c r="M21" s="121">
        <v>4</v>
      </c>
      <c r="N21" s="122" t="s">
        <v>4</v>
      </c>
      <c r="O21" s="112">
        <v>5</v>
      </c>
      <c r="P21" s="85"/>
      <c r="Q21" s="85">
        <v>15</v>
      </c>
      <c r="R21" s="85">
        <v>60</v>
      </c>
      <c r="S21" s="85"/>
      <c r="T21" s="85"/>
      <c r="U21" s="85"/>
      <c r="V21" s="115"/>
      <c r="W21" s="156">
        <v>80</v>
      </c>
      <c r="X21" s="64">
        <v>5</v>
      </c>
      <c r="Y21" s="140" t="s">
        <v>3</v>
      </c>
      <c r="Z21" s="116">
        <v>160</v>
      </c>
      <c r="AA21" s="13">
        <v>9</v>
      </c>
      <c r="AB21" s="2"/>
      <c r="AC21" s="2"/>
      <c r="AD21" s="2"/>
      <c r="AE21" s="2"/>
      <c r="AF21" s="2"/>
      <c r="AG21" s="3"/>
      <c r="AH21" s="3"/>
    </row>
    <row r="22" spans="1:34" ht="15.75" thickBot="1">
      <c r="A22" s="24">
        <v>10</v>
      </c>
      <c r="B22" s="40" t="s">
        <v>55</v>
      </c>
      <c r="C22" s="33" t="s">
        <v>62</v>
      </c>
      <c r="D22" s="75">
        <v>8</v>
      </c>
      <c r="E22" s="57"/>
      <c r="F22" s="133"/>
      <c r="G22" s="57">
        <v>42</v>
      </c>
      <c r="H22" s="57"/>
      <c r="I22" s="68"/>
      <c r="J22" s="68"/>
      <c r="K22" s="69"/>
      <c r="L22" s="156">
        <v>50</v>
      </c>
      <c r="M22" s="121">
        <v>3</v>
      </c>
      <c r="N22" s="122" t="s">
        <v>4</v>
      </c>
      <c r="O22" s="75"/>
      <c r="P22" s="57"/>
      <c r="Q22" s="133"/>
      <c r="R22" s="57">
        <v>48</v>
      </c>
      <c r="S22" s="57"/>
      <c r="T22" s="57"/>
      <c r="U22" s="57"/>
      <c r="V22" s="76"/>
      <c r="W22" s="156">
        <v>48</v>
      </c>
      <c r="X22" s="64">
        <v>4</v>
      </c>
      <c r="Y22" s="140" t="s">
        <v>3</v>
      </c>
      <c r="Z22" s="116">
        <v>98</v>
      </c>
      <c r="AA22" s="13">
        <v>7</v>
      </c>
      <c r="AB22" s="2"/>
      <c r="AC22" s="2"/>
      <c r="AD22" s="2"/>
      <c r="AE22" s="2"/>
      <c r="AF22" s="2"/>
      <c r="AG22" s="3"/>
      <c r="AH22" s="3"/>
    </row>
    <row r="23" spans="1:34" ht="15.75" thickBot="1">
      <c r="A23" s="24">
        <v>11</v>
      </c>
      <c r="B23" s="91" t="s">
        <v>56</v>
      </c>
      <c r="C23" s="84" t="s">
        <v>62</v>
      </c>
      <c r="D23" s="112"/>
      <c r="E23" s="85"/>
      <c r="F23" s="85"/>
      <c r="G23" s="85"/>
      <c r="H23" s="85"/>
      <c r="I23" s="113"/>
      <c r="J23" s="113"/>
      <c r="K23" s="114"/>
      <c r="L23" s="156">
        <v>0</v>
      </c>
      <c r="M23" s="121">
        <v>0</v>
      </c>
      <c r="N23" s="123"/>
      <c r="O23" s="112"/>
      <c r="P23" s="85"/>
      <c r="Q23" s="85">
        <v>8</v>
      </c>
      <c r="R23" s="85">
        <v>32</v>
      </c>
      <c r="S23" s="85"/>
      <c r="T23" s="85"/>
      <c r="U23" s="85"/>
      <c r="V23" s="115"/>
      <c r="W23" s="156">
        <v>40</v>
      </c>
      <c r="X23" s="64">
        <v>2</v>
      </c>
      <c r="Y23" s="65" t="s">
        <v>4</v>
      </c>
      <c r="Z23" s="116">
        <v>40</v>
      </c>
      <c r="AA23" s="13">
        <v>2</v>
      </c>
      <c r="AB23" s="2"/>
      <c r="AC23" s="2"/>
      <c r="AD23" s="2"/>
      <c r="AE23" s="2"/>
      <c r="AF23" s="2"/>
      <c r="AG23" s="3"/>
      <c r="AH23" s="3"/>
    </row>
    <row r="24" spans="1:34" ht="15.75" thickBot="1">
      <c r="A24" s="24">
        <v>12</v>
      </c>
      <c r="B24" s="40" t="s">
        <v>57</v>
      </c>
      <c r="C24" s="33" t="s">
        <v>61</v>
      </c>
      <c r="D24" s="75"/>
      <c r="E24" s="57"/>
      <c r="F24" s="57"/>
      <c r="G24" s="57"/>
      <c r="H24" s="57"/>
      <c r="I24" s="68"/>
      <c r="J24" s="68"/>
      <c r="K24" s="69"/>
      <c r="L24" s="156">
        <v>0</v>
      </c>
      <c r="M24" s="124">
        <v>0</v>
      </c>
      <c r="N24" s="180"/>
      <c r="O24" s="75">
        <v>30</v>
      </c>
      <c r="P24" s="57"/>
      <c r="Q24" s="57">
        <v>20</v>
      </c>
      <c r="R24" s="57">
        <v>50</v>
      </c>
      <c r="S24" s="57"/>
      <c r="T24" s="57"/>
      <c r="U24" s="57"/>
      <c r="V24" s="76"/>
      <c r="W24" s="156">
        <v>100</v>
      </c>
      <c r="X24" s="64">
        <v>4</v>
      </c>
      <c r="Y24" s="65" t="s">
        <v>4</v>
      </c>
      <c r="Z24" s="116">
        <v>100</v>
      </c>
      <c r="AA24" s="14">
        <v>4</v>
      </c>
      <c r="AB24" s="2"/>
      <c r="AC24" s="2"/>
      <c r="AD24" s="2"/>
      <c r="AE24" s="2"/>
      <c r="AF24" s="2"/>
      <c r="AG24" s="3"/>
      <c r="AH24" s="3"/>
    </row>
    <row r="25" spans="1:34" ht="15.75" thickBot="1">
      <c r="A25" s="24">
        <v>13</v>
      </c>
      <c r="B25" s="91" t="s">
        <v>73</v>
      </c>
      <c r="C25" s="84" t="s">
        <v>82</v>
      </c>
      <c r="D25" s="112">
        <v>15</v>
      </c>
      <c r="E25" s="85"/>
      <c r="F25" s="85">
        <v>7</v>
      </c>
      <c r="G25" s="85">
        <v>49</v>
      </c>
      <c r="H25" s="85"/>
      <c r="I25" s="113"/>
      <c r="J25" s="113"/>
      <c r="K25" s="114"/>
      <c r="L25" s="157">
        <v>71</v>
      </c>
      <c r="M25" s="125">
        <v>8</v>
      </c>
      <c r="N25" s="126"/>
      <c r="O25" s="112"/>
      <c r="P25" s="85"/>
      <c r="Q25" s="85"/>
      <c r="R25" s="85"/>
      <c r="S25" s="85"/>
      <c r="T25" s="85"/>
      <c r="U25" s="85"/>
      <c r="V25" s="115"/>
      <c r="W25" s="156">
        <v>0</v>
      </c>
      <c r="X25" s="64">
        <v>0</v>
      </c>
      <c r="Y25" s="65"/>
      <c r="Z25" s="117">
        <v>71</v>
      </c>
      <c r="AA25" s="31">
        <v>8</v>
      </c>
      <c r="AB25" s="2"/>
      <c r="AC25" s="2"/>
      <c r="AD25" s="2"/>
      <c r="AE25" s="2"/>
      <c r="AF25" s="2"/>
      <c r="AG25" s="3"/>
      <c r="AH25" s="3"/>
    </row>
    <row r="26" spans="1:34" ht="15.75" thickBot="1">
      <c r="A26" s="24">
        <v>14</v>
      </c>
      <c r="B26" s="40" t="s">
        <v>73</v>
      </c>
      <c r="C26" s="33" t="s">
        <v>60</v>
      </c>
      <c r="D26" s="75"/>
      <c r="E26" s="57"/>
      <c r="F26" s="57">
        <v>14</v>
      </c>
      <c r="G26" s="57">
        <v>75</v>
      </c>
      <c r="H26" s="57"/>
      <c r="I26" s="68"/>
      <c r="J26" s="68"/>
      <c r="K26" s="69"/>
      <c r="L26" s="157">
        <v>89</v>
      </c>
      <c r="M26" s="127"/>
      <c r="N26" s="150" t="s">
        <v>3</v>
      </c>
      <c r="O26" s="75"/>
      <c r="P26" s="57"/>
      <c r="Q26" s="57"/>
      <c r="R26" s="57"/>
      <c r="S26" s="57"/>
      <c r="T26" s="57"/>
      <c r="U26" s="57"/>
      <c r="V26" s="76"/>
      <c r="W26" s="156">
        <v>0</v>
      </c>
      <c r="X26" s="64">
        <v>0</v>
      </c>
      <c r="Y26" s="65"/>
      <c r="Z26" s="117">
        <v>89</v>
      </c>
      <c r="AA26" s="32"/>
      <c r="AB26" s="2"/>
      <c r="AC26" s="2"/>
      <c r="AD26" s="2"/>
      <c r="AE26" s="2"/>
      <c r="AF26" s="2"/>
      <c r="AG26" s="3"/>
      <c r="AH26" s="3"/>
    </row>
    <row r="27" spans="1:34" ht="15.75" thickBot="1">
      <c r="A27" s="24">
        <v>15</v>
      </c>
      <c r="B27" s="136" t="s">
        <v>58</v>
      </c>
      <c r="C27" s="84" t="s">
        <v>49</v>
      </c>
      <c r="D27" s="112"/>
      <c r="E27" s="85"/>
      <c r="F27" s="85"/>
      <c r="G27" s="85"/>
      <c r="H27" s="85"/>
      <c r="I27" s="113"/>
      <c r="J27" s="113"/>
      <c r="K27" s="114"/>
      <c r="L27" s="101">
        <f t="shared" si="2"/>
        <v>0</v>
      </c>
      <c r="M27" s="128">
        <v>0</v>
      </c>
      <c r="N27" s="129"/>
      <c r="O27" s="112">
        <v>10</v>
      </c>
      <c r="P27" s="85"/>
      <c r="Q27" s="85"/>
      <c r="R27" s="85"/>
      <c r="S27" s="85"/>
      <c r="T27" s="85"/>
      <c r="U27" s="85"/>
      <c r="V27" s="115"/>
      <c r="W27" s="101">
        <v>10</v>
      </c>
      <c r="X27" s="64">
        <v>1</v>
      </c>
      <c r="Y27" s="65" t="s">
        <v>4</v>
      </c>
      <c r="Z27" s="116">
        <f t="shared" si="0"/>
        <v>10</v>
      </c>
      <c r="AA27" s="30">
        <f t="shared" si="1"/>
        <v>1</v>
      </c>
      <c r="AB27" s="2"/>
      <c r="AC27" s="2"/>
      <c r="AD27" s="2"/>
      <c r="AE27" s="2"/>
      <c r="AF27" s="2"/>
      <c r="AG27" s="3"/>
      <c r="AH27" s="3"/>
    </row>
    <row r="28" spans="1:34" ht="15.75" thickBot="1">
      <c r="A28" s="130">
        <v>16</v>
      </c>
      <c r="B28" s="131" t="s">
        <v>75</v>
      </c>
      <c r="C28" s="132" t="s">
        <v>76</v>
      </c>
      <c r="D28" s="133"/>
      <c r="E28" s="133"/>
      <c r="F28" s="133"/>
      <c r="G28" s="133"/>
      <c r="H28" s="133"/>
      <c r="I28" s="134"/>
      <c r="J28" s="134"/>
      <c r="K28" s="135"/>
      <c r="L28" s="118">
        <v>0</v>
      </c>
      <c r="M28" s="128">
        <v>0</v>
      </c>
      <c r="N28" s="149"/>
      <c r="O28" s="133"/>
      <c r="P28" s="133">
        <v>15</v>
      </c>
      <c r="Q28" s="133"/>
      <c r="R28" s="133"/>
      <c r="S28" s="133"/>
      <c r="T28" s="133"/>
      <c r="U28" s="133"/>
      <c r="V28" s="139"/>
      <c r="W28" s="151">
        <v>15</v>
      </c>
      <c r="X28" s="64">
        <v>1</v>
      </c>
      <c r="Y28" s="122" t="s">
        <v>4</v>
      </c>
      <c r="Z28" s="116">
        <v>15</v>
      </c>
      <c r="AA28" s="30">
        <v>1</v>
      </c>
      <c r="AB28" s="2"/>
      <c r="AC28" s="2"/>
      <c r="AD28" s="2"/>
      <c r="AE28" s="2"/>
      <c r="AF28" s="2"/>
      <c r="AG28" s="3"/>
      <c r="AH28" s="3"/>
    </row>
    <row r="29" spans="1:34" ht="15.75" thickBot="1">
      <c r="A29" s="29">
        <v>17</v>
      </c>
      <c r="B29" s="137" t="s">
        <v>41</v>
      </c>
      <c r="C29" s="84" t="s">
        <v>86</v>
      </c>
      <c r="D29" s="138">
        <v>15</v>
      </c>
      <c r="E29" s="85"/>
      <c r="F29" s="85"/>
      <c r="G29" s="85"/>
      <c r="H29" s="85"/>
      <c r="I29" s="113"/>
      <c r="J29" s="113"/>
      <c r="K29" s="114"/>
      <c r="L29" s="101">
        <v>15</v>
      </c>
      <c r="M29" s="121">
        <v>1</v>
      </c>
      <c r="N29" s="122" t="s">
        <v>4</v>
      </c>
      <c r="O29" s="112"/>
      <c r="P29" s="85"/>
      <c r="Q29" s="85"/>
      <c r="R29" s="85"/>
      <c r="S29" s="85"/>
      <c r="T29" s="85"/>
      <c r="U29" s="85"/>
      <c r="V29" s="115"/>
      <c r="W29" s="101">
        <f t="shared" ref="W29" si="3">SUM(O29:V29)</f>
        <v>0</v>
      </c>
      <c r="X29" s="64">
        <v>0</v>
      </c>
      <c r="Y29" s="65"/>
      <c r="Z29" s="116">
        <f t="shared" si="0"/>
        <v>15</v>
      </c>
      <c r="AA29" s="13">
        <f t="shared" si="1"/>
        <v>1</v>
      </c>
      <c r="AB29" s="2"/>
      <c r="AC29" s="2"/>
      <c r="AD29" s="2"/>
      <c r="AE29" s="2"/>
      <c r="AF29" s="2"/>
      <c r="AG29" s="3"/>
      <c r="AH29" s="3"/>
    </row>
    <row r="30" spans="1:34" ht="19.5" thickBot="1">
      <c r="A30" s="25"/>
      <c r="B30" s="98" t="s">
        <v>5</v>
      </c>
      <c r="C30" s="98"/>
      <c r="D30" s="145">
        <f>SUM(D14:D29)</f>
        <v>94</v>
      </c>
      <c r="E30" s="100">
        <f t="shared" ref="E30:K30" si="4">SUM(E13:E29)</f>
        <v>9</v>
      </c>
      <c r="F30" s="100">
        <f t="shared" si="4"/>
        <v>90</v>
      </c>
      <c r="G30" s="100">
        <f t="shared" si="4"/>
        <v>432</v>
      </c>
      <c r="H30" s="100">
        <f t="shared" si="4"/>
        <v>0</v>
      </c>
      <c r="I30" s="100">
        <f t="shared" si="4"/>
        <v>0</v>
      </c>
      <c r="J30" s="100">
        <f t="shared" si="4"/>
        <v>0</v>
      </c>
      <c r="K30" s="101">
        <f t="shared" si="4"/>
        <v>0</v>
      </c>
      <c r="L30" s="100">
        <f>SUM(L13:L29)</f>
        <v>625</v>
      </c>
      <c r="M30" s="100">
        <f>SUM(M13:M29)</f>
        <v>30</v>
      </c>
      <c r="N30" s="102"/>
      <c r="O30" s="101">
        <f t="shared" ref="O30:V30" si="5">SUM(O13:O29)</f>
        <v>103</v>
      </c>
      <c r="P30" s="101">
        <f t="shared" si="5"/>
        <v>30</v>
      </c>
      <c r="Q30" s="101">
        <f>SUM(Q13:Q29)</f>
        <v>51</v>
      </c>
      <c r="R30" s="101">
        <f t="shared" si="5"/>
        <v>343</v>
      </c>
      <c r="S30" s="101">
        <f t="shared" si="5"/>
        <v>0</v>
      </c>
      <c r="T30" s="101">
        <f t="shared" si="5"/>
        <v>0</v>
      </c>
      <c r="U30" s="101">
        <f t="shared" si="5"/>
        <v>0</v>
      </c>
      <c r="V30" s="101">
        <f t="shared" si="5"/>
        <v>0</v>
      </c>
      <c r="W30" s="100">
        <f>SUM(O30:V30)</f>
        <v>527</v>
      </c>
      <c r="X30" s="101">
        <f>SUM(X13:X29)</f>
        <v>30</v>
      </c>
      <c r="Y30" s="100"/>
      <c r="Z30" s="102">
        <f>SUM(Z13:Z29)</f>
        <v>1152</v>
      </c>
      <c r="AA30" s="15">
        <f t="shared" si="1"/>
        <v>60</v>
      </c>
      <c r="AB30" s="1"/>
      <c r="AC30" s="146"/>
      <c r="AD30" s="1"/>
      <c r="AE30" s="1"/>
      <c r="AF30" s="1"/>
    </row>
    <row r="31" spans="1:34" ht="15.75" thickBot="1">
      <c r="A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3"/>
      <c r="AH31" s="3"/>
    </row>
    <row r="32" spans="1:34" ht="15">
      <c r="A32" s="2"/>
      <c r="B32" s="16" t="s">
        <v>14</v>
      </c>
      <c r="C32" s="19" t="s">
        <v>23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3"/>
      <c r="AH32" s="3"/>
    </row>
    <row r="33" spans="1:34" ht="15">
      <c r="A33" s="2"/>
      <c r="B33" s="17" t="s">
        <v>15</v>
      </c>
      <c r="C33" s="20" t="s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40" t="s">
        <v>57</v>
      </c>
      <c r="O33" s="2"/>
      <c r="P33" s="2"/>
      <c r="Q33" s="2"/>
      <c r="R33" s="2"/>
      <c r="S33" s="2"/>
      <c r="T33" s="2"/>
      <c r="U33" s="155" t="s">
        <v>84</v>
      </c>
      <c r="V33" s="154"/>
      <c r="W33" s="154"/>
      <c r="X33" s="154"/>
      <c r="Y33" s="154"/>
      <c r="Z33" s="154"/>
      <c r="AA33" s="154"/>
      <c r="AB33" s="154"/>
      <c r="AC33" s="2"/>
      <c r="AD33" s="2"/>
      <c r="AE33" s="2"/>
      <c r="AF33" s="2"/>
      <c r="AG33" s="3"/>
      <c r="AH33" s="3"/>
    </row>
    <row r="34" spans="1:34" ht="15">
      <c r="A34" s="2"/>
      <c r="B34" s="17" t="s">
        <v>21</v>
      </c>
      <c r="C34" s="20" t="s">
        <v>24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"/>
      <c r="AH34" s="3"/>
    </row>
    <row r="35" spans="1:34" ht="15">
      <c r="A35" s="2"/>
      <c r="B35" s="17" t="s">
        <v>22</v>
      </c>
      <c r="C35" s="20" t="s">
        <v>25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17" t="s">
        <v>18</v>
      </c>
      <c r="C36" s="20" t="s">
        <v>26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17" t="s">
        <v>19</v>
      </c>
      <c r="C37" s="20" t="s">
        <v>27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17" t="s">
        <v>20</v>
      </c>
      <c r="C38" s="20" t="s">
        <v>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  <c r="AH38" s="3"/>
    </row>
    <row r="39" spans="1:34" ht="15.75" thickBot="1">
      <c r="A39" s="2"/>
      <c r="B39" s="18" t="s">
        <v>32</v>
      </c>
      <c r="C39" s="21" t="s">
        <v>28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  <c r="AH39" s="3"/>
    </row>
    <row r="40" spans="1:34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3"/>
    </row>
    <row r="41" spans="1:3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  <c r="AH41" s="3"/>
    </row>
    <row r="42" spans="1:3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4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4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4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4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abSelected="1" zoomScaleNormal="100" workbookViewId="0">
      <selection activeCell="J27" sqref="J27"/>
    </sheetView>
  </sheetViews>
  <sheetFormatPr defaultRowHeight="12.75"/>
  <cols>
    <col min="1" max="1" width="3.7109375" bestFit="1" customWidth="1"/>
    <col min="2" max="2" width="67.28515625" customWidth="1"/>
    <col min="3" max="3" width="46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1">
      <c r="B1" s="34" t="s">
        <v>10</v>
      </c>
      <c r="C1" s="35" t="s">
        <v>66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5.75">
      <c r="B2" s="36" t="s">
        <v>11</v>
      </c>
      <c r="C2" s="37" t="s">
        <v>67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>
      <c r="B3" s="36" t="s">
        <v>33</v>
      </c>
      <c r="C3" s="3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>
      <c r="B4" s="36" t="s">
        <v>39</v>
      </c>
      <c r="C4" s="38" t="s">
        <v>68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>
      <c r="B5" s="36" t="s">
        <v>40</v>
      </c>
      <c r="C5" s="38" t="s">
        <v>85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>
      <c r="B6" s="36" t="s">
        <v>30</v>
      </c>
      <c r="C6" s="38" t="s">
        <v>69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.75">
      <c r="B7" s="81" t="s">
        <v>12</v>
      </c>
      <c r="C7" s="82" t="s">
        <v>42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16.5" thickBot="1">
      <c r="B8" s="83" t="s">
        <v>13</v>
      </c>
      <c r="C8" s="105" t="s">
        <v>83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3.5" thickBot="1">
      <c r="B9" s="42"/>
      <c r="C9" s="43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ht="13.5" thickBot="1">
      <c r="A10" s="165" t="s">
        <v>0</v>
      </c>
      <c r="B10" s="176" t="s">
        <v>43</v>
      </c>
      <c r="C10" s="177" t="s">
        <v>7</v>
      </c>
      <c r="D10" s="166" t="s">
        <v>1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ht="13.5" thickBot="1">
      <c r="A11" s="165"/>
      <c r="B11" s="176"/>
      <c r="C11" s="178"/>
      <c r="D11" s="174" t="s">
        <v>70</v>
      </c>
      <c r="E11" s="175"/>
      <c r="F11" s="175"/>
      <c r="G11" s="175"/>
      <c r="H11" s="175"/>
      <c r="I11" s="175"/>
      <c r="J11" s="175"/>
      <c r="K11" s="175"/>
      <c r="L11" s="168"/>
      <c r="M11" s="169" t="s">
        <v>71</v>
      </c>
      <c r="N11" s="169"/>
      <c r="O11" s="169"/>
      <c r="P11" s="169"/>
      <c r="Q11" s="169"/>
      <c r="R11" s="169"/>
      <c r="S11" s="169"/>
      <c r="T11" s="169"/>
      <c r="U11" s="169"/>
    </row>
    <row r="12" spans="1:21" ht="101.25" thickBot="1">
      <c r="A12" s="163"/>
      <c r="B12" s="177"/>
      <c r="C12" s="178"/>
      <c r="D12" s="52" t="s">
        <v>14</v>
      </c>
      <c r="E12" s="53" t="s">
        <v>15</v>
      </c>
      <c r="F12" s="53" t="s">
        <v>16</v>
      </c>
      <c r="G12" s="53" t="s">
        <v>17</v>
      </c>
      <c r="H12" s="53" t="s">
        <v>20</v>
      </c>
      <c r="I12" s="54" t="s">
        <v>32</v>
      </c>
      <c r="J12" s="53" t="s">
        <v>31</v>
      </c>
      <c r="K12" s="55" t="s">
        <v>2</v>
      </c>
      <c r="L12" s="56" t="s">
        <v>36</v>
      </c>
      <c r="M12" s="52" t="s">
        <v>14</v>
      </c>
      <c r="N12" s="53" t="s">
        <v>15</v>
      </c>
      <c r="O12" s="53" t="s">
        <v>16</v>
      </c>
      <c r="P12" s="53" t="s">
        <v>17</v>
      </c>
      <c r="Q12" s="53" t="s">
        <v>20</v>
      </c>
      <c r="R12" s="53" t="s">
        <v>32</v>
      </c>
      <c r="S12" s="53" t="s">
        <v>31</v>
      </c>
      <c r="T12" s="55" t="s">
        <v>2</v>
      </c>
      <c r="U12" s="56" t="s">
        <v>37</v>
      </c>
    </row>
    <row r="13" spans="1:21" ht="13.5" thickBot="1">
      <c r="A13" s="23">
        <v>1</v>
      </c>
      <c r="B13" s="84" t="s">
        <v>63</v>
      </c>
      <c r="C13" s="84" t="s">
        <v>61</v>
      </c>
      <c r="D13" s="85">
        <v>15</v>
      </c>
      <c r="E13" s="86"/>
      <c r="F13" s="86"/>
      <c r="G13" s="86"/>
      <c r="H13" s="86"/>
      <c r="I13" s="87"/>
      <c r="J13" s="103">
        <v>15</v>
      </c>
      <c r="K13" s="88">
        <v>1</v>
      </c>
      <c r="L13" s="89" t="s">
        <v>4</v>
      </c>
      <c r="M13" s="90"/>
      <c r="N13" s="86"/>
      <c r="O13" s="86"/>
      <c r="P13" s="86"/>
      <c r="Q13" s="86"/>
      <c r="R13" s="87"/>
      <c r="S13" s="60">
        <f>SUM(M13:R13)</f>
        <v>0</v>
      </c>
      <c r="T13" s="58"/>
      <c r="U13" s="59"/>
    </row>
    <row r="14" spans="1:21" ht="13.5" thickBot="1">
      <c r="A14" s="24">
        <v>2</v>
      </c>
      <c r="B14" s="40" t="s">
        <v>64</v>
      </c>
      <c r="C14" s="33" t="s">
        <v>61</v>
      </c>
      <c r="D14" s="61">
        <v>15</v>
      </c>
      <c r="E14" s="62"/>
      <c r="F14" s="62"/>
      <c r="G14" s="62"/>
      <c r="H14" s="62"/>
      <c r="I14" s="63"/>
      <c r="J14" s="103">
        <v>15</v>
      </c>
      <c r="K14" s="64">
        <v>1</v>
      </c>
      <c r="L14" s="65" t="s">
        <v>4</v>
      </c>
      <c r="M14" s="66"/>
      <c r="N14" s="62"/>
      <c r="O14" s="62"/>
      <c r="P14" s="62"/>
      <c r="Q14" s="62"/>
      <c r="R14" s="63"/>
      <c r="S14" s="60">
        <f t="shared" ref="S14:S16" si="0">SUM(M14:R14)</f>
        <v>0</v>
      </c>
      <c r="T14" s="64"/>
      <c r="U14" s="65"/>
    </row>
    <row r="15" spans="1:21" ht="13.5" thickBot="1">
      <c r="A15" s="24">
        <v>3</v>
      </c>
      <c r="B15" s="91" t="s">
        <v>65</v>
      </c>
      <c r="C15" s="84" t="s">
        <v>72</v>
      </c>
      <c r="D15" s="92">
        <v>15</v>
      </c>
      <c r="E15" s="93"/>
      <c r="F15" s="93"/>
      <c r="G15" s="93"/>
      <c r="H15" s="93"/>
      <c r="I15" s="94"/>
      <c r="J15" s="103">
        <v>15</v>
      </c>
      <c r="K15" s="95">
        <v>1</v>
      </c>
      <c r="L15" s="96" t="s">
        <v>4</v>
      </c>
      <c r="M15" s="97"/>
      <c r="N15" s="93"/>
      <c r="O15" s="93"/>
      <c r="P15" s="93"/>
      <c r="Q15" s="93"/>
      <c r="R15" s="94"/>
      <c r="S15" s="60">
        <f t="shared" si="0"/>
        <v>0</v>
      </c>
      <c r="T15" s="64"/>
      <c r="U15" s="65"/>
    </row>
    <row r="16" spans="1:21" ht="13.5" thickBot="1">
      <c r="A16" s="22"/>
      <c r="B16" s="44"/>
      <c r="C16" s="44"/>
      <c r="D16" s="67"/>
      <c r="E16" s="68"/>
      <c r="F16" s="68"/>
      <c r="G16" s="68"/>
      <c r="H16" s="68"/>
      <c r="I16" s="69"/>
      <c r="J16" s="104"/>
      <c r="K16" s="64"/>
      <c r="L16" s="64"/>
      <c r="M16" s="67"/>
      <c r="N16" s="68"/>
      <c r="O16" s="68"/>
      <c r="P16" s="68"/>
      <c r="Q16" s="68"/>
      <c r="R16" s="69"/>
      <c r="S16" s="60">
        <f t="shared" si="0"/>
        <v>0</v>
      </c>
      <c r="T16" s="64"/>
      <c r="U16" s="65"/>
    </row>
    <row r="17" spans="1:23" ht="13.5" thickBot="1">
      <c r="A17" s="25"/>
      <c r="B17" s="98" t="s">
        <v>5</v>
      </c>
      <c r="C17" s="99"/>
      <c r="D17" s="100">
        <v>15</v>
      </c>
      <c r="E17" s="100">
        <f t="shared" ref="E17:I17" si="1">SUM(E13:E16)</f>
        <v>0</v>
      </c>
      <c r="F17" s="100">
        <f t="shared" si="1"/>
        <v>0</v>
      </c>
      <c r="G17" s="100">
        <f t="shared" si="1"/>
        <v>0</v>
      </c>
      <c r="H17" s="100">
        <f t="shared" si="1"/>
        <v>0</v>
      </c>
      <c r="I17" s="100">
        <f t="shared" si="1"/>
        <v>0</v>
      </c>
      <c r="J17" s="101">
        <f>SUM(D17:I17)</f>
        <v>15</v>
      </c>
      <c r="K17" s="100">
        <f>SUM(K13:K16)</f>
        <v>3</v>
      </c>
      <c r="L17" s="102"/>
      <c r="M17" s="101">
        <f t="shared" ref="M17:R17" si="2">SUM(M13:M16)</f>
        <v>0</v>
      </c>
      <c r="N17" s="101">
        <f t="shared" si="2"/>
        <v>0</v>
      </c>
      <c r="O17" s="101">
        <f t="shared" si="2"/>
        <v>0</v>
      </c>
      <c r="P17" s="101">
        <f t="shared" si="2"/>
        <v>0</v>
      </c>
      <c r="Q17" s="101">
        <f t="shared" si="2"/>
        <v>0</v>
      </c>
      <c r="R17" s="101">
        <f t="shared" si="2"/>
        <v>0</v>
      </c>
      <c r="S17" s="70">
        <f>SUM(M17:R17)</f>
        <v>0</v>
      </c>
      <c r="T17" s="71">
        <f>SUM(T13:T16)</f>
        <v>0</v>
      </c>
      <c r="U17" s="71"/>
      <c r="V17" s="26"/>
      <c r="W17" s="27"/>
    </row>
    <row r="18" spans="1:23" ht="13.5" thickBot="1">
      <c r="A18" s="25"/>
      <c r="B18" s="78" t="s">
        <v>1</v>
      </c>
      <c r="C18" s="45"/>
      <c r="D18" s="171">
        <v>15</v>
      </c>
      <c r="E18" s="172"/>
      <c r="F18" s="172"/>
      <c r="G18" s="172"/>
      <c r="H18" s="172"/>
      <c r="I18" s="173"/>
      <c r="J18" s="71"/>
      <c r="K18" s="71"/>
      <c r="L18" s="71"/>
      <c r="M18" s="171">
        <f>SUM(M17:R17)</f>
        <v>0</v>
      </c>
      <c r="N18" s="172"/>
      <c r="O18" s="172"/>
      <c r="P18" s="172"/>
      <c r="Q18" s="172"/>
      <c r="R18" s="173"/>
      <c r="S18" s="71"/>
      <c r="T18" s="71"/>
      <c r="U18" s="71"/>
      <c r="V18" s="28"/>
      <c r="W18" s="27"/>
    </row>
    <row r="19" spans="1:23" ht="13.5" thickBo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3">
      <c r="B20" s="46" t="s">
        <v>14</v>
      </c>
      <c r="C20" s="47" t="s">
        <v>23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3">
      <c r="B21" s="48" t="s">
        <v>15</v>
      </c>
      <c r="C21" s="49" t="s">
        <v>29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3">
      <c r="B22" s="48" t="s">
        <v>21</v>
      </c>
      <c r="C22" s="49" t="s">
        <v>24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3">
      <c r="B23" s="48" t="s">
        <v>22</v>
      </c>
      <c r="C23" s="49" t="s">
        <v>25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3">
      <c r="B24" s="48" t="s">
        <v>20</v>
      </c>
      <c r="C24" s="49" t="s">
        <v>6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3" ht="13.5" thickBot="1">
      <c r="B25" s="50" t="s">
        <v>32</v>
      </c>
      <c r="C25" s="51" t="s">
        <v>28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3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</sheetData>
  <mergeCells count="8">
    <mergeCell ref="A10:A12"/>
    <mergeCell ref="M18:R18"/>
    <mergeCell ref="D11:L11"/>
    <mergeCell ref="B10:B12"/>
    <mergeCell ref="C10:C12"/>
    <mergeCell ref="D18:I18"/>
    <mergeCell ref="D10:U10"/>
    <mergeCell ref="M11:U11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Program Kształcenia</vt:lpstr>
      <vt:lpstr>Fakultet</vt:lpstr>
      <vt:lpstr>'Program Kształcenia'!Obszar_wydruku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2017-08-17T08:00:22Z</cp:lastPrinted>
  <dcterms:created xsi:type="dcterms:W3CDTF">1997-02-26T13:46:56Z</dcterms:created>
  <dcterms:modified xsi:type="dcterms:W3CDTF">2017-08-17T08:01:02Z</dcterms:modified>
</cp:coreProperties>
</file>