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  <sheet name="Fakultet" sheetId="2" r:id="rId2"/>
    <sheet name="Obieralne" sheetId="3" r:id="rId3"/>
  </sheets>
  <definedNames>
    <definedName name="_xlnm.Print_Area" localSheetId="0">'Program Kształcenia'!$A$1:$AA$33</definedName>
  </definedNames>
  <calcPr calcId="145621"/>
</workbook>
</file>

<file path=xl/calcChain.xml><?xml version="1.0" encoding="utf-8"?>
<calcChain xmlns="http://schemas.openxmlformats.org/spreadsheetml/2006/main">
  <c r="S20" i="3" l="1"/>
  <c r="S21" i="3"/>
  <c r="S22" i="3"/>
  <c r="S23" i="3"/>
  <c r="S24" i="3"/>
  <c r="S25" i="3"/>
  <c r="S26" i="3"/>
  <c r="S27" i="3"/>
  <c r="S28" i="3"/>
  <c r="J20" i="3"/>
  <c r="J21" i="3"/>
  <c r="J22" i="3"/>
  <c r="J23" i="3"/>
  <c r="J24" i="3"/>
  <c r="J25" i="3"/>
  <c r="J26" i="3"/>
  <c r="J27" i="3"/>
  <c r="J28" i="3"/>
  <c r="E29" i="3"/>
  <c r="F29" i="3"/>
  <c r="G29" i="3"/>
  <c r="H29" i="3"/>
  <c r="I29" i="3"/>
  <c r="T29" i="3"/>
  <c r="R29" i="3"/>
  <c r="Q29" i="3"/>
  <c r="P29" i="3"/>
  <c r="O29" i="3"/>
  <c r="N29" i="3"/>
  <c r="M29" i="3"/>
  <c r="K29" i="3"/>
  <c r="D29" i="3"/>
  <c r="D30" i="3" s="1"/>
  <c r="S13" i="2"/>
  <c r="S12" i="2"/>
  <c r="N14" i="2"/>
  <c r="O14" i="2"/>
  <c r="P14" i="2"/>
  <c r="Q14" i="2"/>
  <c r="R14" i="2"/>
  <c r="J13" i="2"/>
  <c r="J12" i="2"/>
  <c r="E14" i="2"/>
  <c r="F14" i="2"/>
  <c r="G14" i="2"/>
  <c r="H14" i="2"/>
  <c r="I14" i="2"/>
  <c r="T14" i="2"/>
  <c r="M14" i="2"/>
  <c r="K14" i="2"/>
  <c r="D14" i="2"/>
  <c r="W27" i="1"/>
  <c r="W28" i="1"/>
  <c r="W29" i="1"/>
  <c r="W30" i="1"/>
  <c r="Z28" i="1"/>
  <c r="P31" i="1"/>
  <c r="Q31" i="1"/>
  <c r="R31" i="1"/>
  <c r="S31" i="1"/>
  <c r="T31" i="1"/>
  <c r="U31" i="1"/>
  <c r="V31" i="1"/>
  <c r="X31" i="1"/>
  <c r="O31" i="1"/>
  <c r="E31" i="1"/>
  <c r="F31" i="1"/>
  <c r="G31" i="1"/>
  <c r="H31" i="1"/>
  <c r="I31" i="1"/>
  <c r="J31" i="1"/>
  <c r="K31" i="1"/>
  <c r="M31" i="1"/>
  <c r="D31" i="1"/>
  <c r="S14" i="2" l="1"/>
  <c r="W31" i="1"/>
  <c r="L31" i="1"/>
  <c r="M30" i="3"/>
  <c r="J29" i="3"/>
  <c r="S29" i="3"/>
  <c r="J14" i="2"/>
  <c r="AA28" i="1" l="1"/>
  <c r="AA29" i="1"/>
  <c r="Z26" i="1"/>
  <c r="Z27" i="1"/>
  <c r="Z29" i="1"/>
  <c r="AA24" i="1"/>
  <c r="AA25" i="1"/>
  <c r="AA26" i="1"/>
  <c r="AA27" i="1"/>
  <c r="Z25" i="1" l="1"/>
  <c r="Z24" i="1"/>
  <c r="Z31" i="1" l="1"/>
</calcChain>
</file>

<file path=xl/sharedStrings.xml><?xml version="1.0" encoding="utf-8"?>
<sst xmlns="http://schemas.openxmlformats.org/spreadsheetml/2006/main" count="243" uniqueCount="104">
  <si>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</si>
  <si>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</si>
  <si>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</si>
  <si>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</si>
  <si>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</si>
  <si>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</si>
  <si>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</si>
  <si>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</si>
  <si>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</si>
  <si>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</si>
  <si>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</si>
  <si>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NAZWA WYDZIAŁU (Lista wybieralna)</t>
  </si>
  <si>
    <t>Kierunek</t>
  </si>
  <si>
    <t>NAZWA KIERUNKU (Lista wybieralna)</t>
  </si>
  <si>
    <t>Rok studiów</t>
  </si>
  <si>
    <t>ROK (Lista od 1 do 6)</t>
  </si>
  <si>
    <t>Rok Akademicki</t>
  </si>
  <si>
    <t>YYYY / ZZZZ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</si>
  <si>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</si>
  <si>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</si>
  <si>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</si>
  <si>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</si>
  <si>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</si>
  <si>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</si>
  <si>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</si>
  <si>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</si>
  <si>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</si>
  <si>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</si>
  <si>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</si>
  <si>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</si>
  <si>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</si>
  <si>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</si>
  <si>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</si>
  <si>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</si>
  <si>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Semestr I/III/V/VII/IX/XI (lista wybieralna) - zimowy</t>
  </si>
  <si>
    <t>Semestr II/IV/VI/VIII/X/XII (lista wybieralna) -  letni</t>
  </si>
  <si>
    <t>Forma studiów</t>
  </si>
  <si>
    <t>FORMA (Lista wybieralna)</t>
  </si>
  <si>
    <t>POZIOM (Lista wybieralna)</t>
  </si>
  <si>
    <t>praktyczny/ogólnoakademicki (Lista wybieralna)</t>
  </si>
  <si>
    <t>godziny sem.</t>
  </si>
  <si>
    <t>sam.</t>
  </si>
  <si>
    <t>Specjalność</t>
  </si>
  <si>
    <t>Nazwa przedmiotu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</si>
  <si>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</si>
  <si>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</si>
  <si>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</si>
  <si>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</si>
  <si>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</si>
  <si>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NAZWA SPECJALNOŚCI (Lista wybieralna)</t>
  </si>
  <si>
    <t>Poziom kształcenia</t>
  </si>
  <si>
    <t>Profil kształcenia</t>
  </si>
  <si>
    <t>Podpis Dziekana/Prodziekana</t>
  </si>
  <si>
    <t>2014_2015</t>
  </si>
  <si>
    <t>ROK IV</t>
  </si>
  <si>
    <t xml:space="preserve">Anestezjologia i reanimacja </t>
  </si>
  <si>
    <t xml:space="preserve">Chirurgia stomatologiczna </t>
  </si>
  <si>
    <t>prof. dr hab. n. med. Grażyna Grzesiak –Janas</t>
  </si>
  <si>
    <t>Chirurgia szczękowo-twarzowa z onkologią</t>
  </si>
  <si>
    <t>prof. dr hab. n. med. Piotr Arkuszewski</t>
  </si>
  <si>
    <t xml:space="preserve">Farmakologia kliniczna </t>
  </si>
  <si>
    <t>prof. dr hab. n. med. Józef Drzewoski</t>
  </si>
  <si>
    <t xml:space="preserve">Medycyna sądowa  </t>
  </si>
  <si>
    <t xml:space="preserve">Neurologia   </t>
  </si>
  <si>
    <t>prof. dr hab. n. med. Krzysztof Selmaj</t>
  </si>
  <si>
    <t xml:space="preserve">Ortodoncja </t>
  </si>
  <si>
    <t>Otorynolaryngologia</t>
  </si>
  <si>
    <t xml:space="preserve">Nauczanie przedkliniczne- Periodontologia i choroby błony śluzowej </t>
  </si>
  <si>
    <t>prof. dr hab. n. med.  Jarosław Berent</t>
  </si>
  <si>
    <t>Problemy kardiologiczne w stomatologii</t>
  </si>
  <si>
    <t xml:space="preserve">Periodontologia i choroby błony śluzowej </t>
  </si>
  <si>
    <t xml:space="preserve">Protetyka  </t>
  </si>
  <si>
    <t xml:space="preserve">prof. dr hab. n. med. Jerzy Sokołowski  </t>
  </si>
  <si>
    <t>Radiologia stomatologiczna</t>
  </si>
  <si>
    <t xml:space="preserve">prof. dr hab. n. med. Ludomir Stefańczyk </t>
  </si>
  <si>
    <t>Stomatologia dziecięca i profilaktyka stomatologiczna</t>
  </si>
  <si>
    <t xml:space="preserve">prof. dr hab. n. med.  Joanna Szczepańska </t>
  </si>
  <si>
    <t>prof. dr hab. n. med.. Halina Pawlicka</t>
  </si>
  <si>
    <t>Stomatologia zachowawcza z endodoncją ( stomatologia zachowawcza)</t>
  </si>
  <si>
    <t>fakultety</t>
  </si>
  <si>
    <t>prof. dr hab. n. med. Wojciech Gaszyński</t>
  </si>
  <si>
    <t>dr hab. n. med..Andrzej Bogucki prof. UM</t>
  </si>
  <si>
    <t>Z</t>
  </si>
  <si>
    <t>Przedmiot  _ do wyboru jeden z dwóch przedmiotów</t>
  </si>
  <si>
    <t>Fakultet-Bóle głowy</t>
  </si>
  <si>
    <t>Fakultet-Aseptyka i antyseptyka</t>
  </si>
  <si>
    <t>Stomatologia zachowawcza z endodoncją (Endodoncja)</t>
  </si>
  <si>
    <r>
      <t>dr hab. n. med. Elżbieta Pawłowska prof. UM</t>
    </r>
    <r>
      <rPr>
        <i/>
        <sz val="10"/>
        <rFont val="Arial"/>
        <family val="2"/>
        <charset val="238"/>
      </rPr>
      <t xml:space="preserve">  </t>
    </r>
  </si>
  <si>
    <r>
      <t>dr hab. n. med. Magdalena Józefowicz-Korczyńska  prof. UM</t>
    </r>
    <r>
      <rPr>
        <i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</si>
  <si>
    <r>
      <t>dr hab. n. med. Jerzy Krzysztof Wranicz prof. UM</t>
    </r>
    <r>
      <rPr>
        <i/>
        <sz val="10"/>
        <rFont val="Arial"/>
        <family val="2"/>
        <charset val="238"/>
      </rPr>
      <t xml:space="preserve">  </t>
    </r>
  </si>
  <si>
    <r>
      <t>dr hab. n. med. Beata Dejak prof. UM</t>
    </r>
    <r>
      <rPr>
        <i/>
        <sz val="10"/>
        <rFont val="Arial"/>
        <family val="2"/>
        <charset val="238"/>
      </rPr>
      <t xml:space="preserve">  </t>
    </r>
  </si>
  <si>
    <r>
      <rPr>
        <sz val="10"/>
        <rFont val="Arial"/>
        <family val="2"/>
        <charset val="238"/>
      </rPr>
      <t>Protetyka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Normy okluzji i funkcje układu stomatognatycznego  </t>
    </r>
  </si>
  <si>
    <r>
      <t>dr hab. n. med.. Elżbieta Bołtacz-Rzepkowska prof. UM</t>
    </r>
    <r>
      <rPr>
        <i/>
        <sz val="10"/>
        <rFont val="Arial"/>
        <family val="2"/>
        <charset val="238"/>
      </rPr>
      <t xml:space="preserve">  </t>
    </r>
  </si>
  <si>
    <r>
      <t>Praktyki wakacyjna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</t>
    </r>
  </si>
  <si>
    <t xml:space="preserve"> ODDZIAŁ STOMATOLOGICZNY</t>
  </si>
  <si>
    <t xml:space="preserve"> lekarsko - dentystyczny</t>
  </si>
  <si>
    <t xml:space="preserve"> jednolite magisterskie</t>
  </si>
  <si>
    <t>praktyczny</t>
  </si>
  <si>
    <t xml:space="preserve"> stacjonana i niestacjonarna</t>
  </si>
  <si>
    <t>Semestr 7 - zimowy</t>
  </si>
  <si>
    <t>Semestr 8-  letni</t>
  </si>
  <si>
    <t>Semestr 8 -  letni</t>
  </si>
  <si>
    <r>
      <t xml:space="preserve">prof. dr hab. n. med. Marcin Kozakiewicz </t>
    </r>
    <r>
      <rPr>
        <i/>
        <sz val="9"/>
        <rFont val="Tahoma"/>
        <family val="2"/>
        <charset val="238"/>
      </rPr>
      <t xml:space="preserve"> </t>
    </r>
  </si>
  <si>
    <t>prof. dr hab. n. med. Tomasz Konopka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</si>
</sst>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textRotation="90"/>
    </xf>
    <xf numFmtId="0" fontId="29" fillId="0" borderId="23" xfId="0" applyFont="1" applyBorder="1" applyAlignment="1">
      <alignment horizontal="center" vertical="center" textRotation="90"/>
    </xf>
    <xf numFmtId="0" fontId="29" fillId="0" borderId="25" xfId="0" applyFont="1" applyFill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9" fillId="0" borderId="23" xfId="0" applyFont="1" applyBorder="1" applyAlignment="1">
      <alignment horizontal="center" vertical="center" textRotation="90" wrapText="1"/>
    </xf>
    <xf numFmtId="0" fontId="0" fillId="0" borderId="15" xfId="0" applyFont="1" applyBorder="1"/>
    <xf numFmtId="0" fontId="30" fillId="0" borderId="32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4" xfId="0" applyFont="1" applyBorder="1" applyAlignment="1">
      <alignment vertical="center"/>
    </xf>
    <xf numFmtId="0" fontId="0" fillId="0" borderId="14" xfId="0" applyFont="1" applyBorder="1"/>
    <xf numFmtId="1" fontId="30" fillId="0" borderId="33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16" xfId="0" applyFont="1" applyBorder="1"/>
    <xf numFmtId="0" fontId="30" fillId="0" borderId="3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0" xfId="0" applyFont="1" applyBorder="1" applyAlignment="1">
      <alignment vertical="center"/>
    </xf>
    <xf numFmtId="0" fontId="30" fillId="0" borderId="1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29" fillId="0" borderId="21" xfId="0" applyFont="1" applyFill="1" applyBorder="1" applyAlignment="1">
      <alignment horizontal="center"/>
    </xf>
    <xf numFmtId="0" fontId="30" fillId="0" borderId="30" xfId="0" applyFont="1" applyBorder="1" applyAlignment="1">
      <alignment vertical="center"/>
    </xf>
    <xf numFmtId="0" fontId="29" fillId="0" borderId="40" xfId="0" applyFont="1" applyFill="1" applyBorder="1" applyAlignment="1">
      <alignment horizontal="center"/>
    </xf>
    <xf numFmtId="0" fontId="29" fillId="0" borderId="16" xfId="0" applyFont="1" applyFill="1" applyBorder="1" applyAlignment="1">
      <alignment vertical="center"/>
    </xf>
    <xf numFmtId="0" fontId="30" fillId="0" borderId="12" xfId="0" applyFont="1" applyBorder="1"/>
    <xf numFmtId="0" fontId="29" fillId="0" borderId="12" xfId="0" applyFont="1" applyBorder="1" applyAlignment="1">
      <alignment wrapText="1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31" fillId="0" borderId="21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30" fillId="0" borderId="38" xfId="0" applyFont="1" applyBorder="1" applyAlignment="1">
      <alignment vertical="center"/>
    </xf>
    <xf numFmtId="0" fontId="29" fillId="0" borderId="38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/>
    <xf numFmtId="0" fontId="30" fillId="0" borderId="2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vertical="center"/>
    </xf>
    <xf numFmtId="0" fontId="35" fillId="0" borderId="17" xfId="0" applyFont="1" applyBorder="1"/>
    <xf numFmtId="0" fontId="35" fillId="0" borderId="10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5" fillId="0" borderId="31" xfId="0" applyFont="1" applyFill="1" applyBorder="1" applyAlignment="1">
      <alignment horizontal="center"/>
    </xf>
    <xf numFmtId="0" fontId="35" fillId="0" borderId="10" xfId="0" applyFont="1" applyBorder="1"/>
    <xf numFmtId="0" fontId="35" fillId="0" borderId="17" xfId="0" applyFont="1" applyBorder="1" applyAlignment="1">
      <alignment wrapText="1"/>
    </xf>
    <xf numFmtId="0" fontId="35" fillId="0" borderId="33" xfId="0" applyFont="1" applyBorder="1"/>
    <xf numFmtId="1" fontId="35" fillId="0" borderId="10" xfId="0" applyNumberFormat="1" applyFont="1" applyFill="1" applyBorder="1" applyAlignment="1">
      <alignment horizontal="center"/>
    </xf>
    <xf numFmtId="1" fontId="35" fillId="0" borderId="17" xfId="0" applyNumberFormat="1" applyFont="1" applyFill="1" applyBorder="1" applyAlignment="1">
      <alignment horizontal="center"/>
    </xf>
    <xf numFmtId="1" fontId="35" fillId="0" borderId="33" xfId="0" applyNumberFormat="1" applyFont="1" applyFill="1" applyBorder="1" applyAlignment="1">
      <alignment horizontal="center"/>
    </xf>
    <xf numFmtId="1" fontId="35" fillId="0" borderId="44" xfId="0" applyNumberFormat="1" applyFont="1" applyFill="1" applyBorder="1" applyAlignment="1">
      <alignment horizontal="center"/>
    </xf>
    <xf numFmtId="1" fontId="35" fillId="0" borderId="4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4" fillId="0" borderId="34" xfId="0" applyFont="1" applyBorder="1" applyAlignment="1">
      <alignment wrapText="1"/>
    </xf>
    <xf numFmtId="0" fontId="37" fillId="0" borderId="0" xfId="0" applyFont="1"/>
    <xf numFmtId="0" fontId="38" fillId="0" borderId="0" xfId="0" applyFont="1"/>
    <xf numFmtId="0" fontId="35" fillId="0" borderId="0" xfId="0" applyFont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24" borderId="14" xfId="0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vertical="center"/>
    </xf>
    <xf numFmtId="0" fontId="35" fillId="25" borderId="17" xfId="0" applyFont="1" applyFill="1" applyBorder="1"/>
    <xf numFmtId="0" fontId="35" fillId="25" borderId="10" xfId="0" applyFont="1" applyFill="1" applyBorder="1" applyAlignment="1">
      <alignment horizontal="center"/>
    </xf>
    <xf numFmtId="0" fontId="35" fillId="25" borderId="17" xfId="0" applyFont="1" applyFill="1" applyBorder="1" applyAlignment="1">
      <alignment horizontal="center"/>
    </xf>
    <xf numFmtId="0" fontId="35" fillId="25" borderId="33" xfId="0" applyFont="1" applyFill="1" applyBorder="1" applyAlignment="1">
      <alignment horizontal="center"/>
    </xf>
    <xf numFmtId="0" fontId="35" fillId="25" borderId="14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left" vertical="center" wrapText="1"/>
    </xf>
    <xf numFmtId="0" fontId="35" fillId="25" borderId="31" xfId="0" applyFont="1" applyFill="1" applyBorder="1" applyAlignment="1">
      <alignment horizontal="center"/>
    </xf>
    <xf numFmtId="0" fontId="35" fillId="25" borderId="10" xfId="0" applyFont="1" applyFill="1" applyBorder="1" applyAlignment="1">
      <alignment wrapText="1"/>
    </xf>
    <xf numFmtId="0" fontId="35" fillId="25" borderId="10" xfId="0" applyFont="1" applyFill="1" applyBorder="1"/>
    <xf numFmtId="0" fontId="34" fillId="25" borderId="10" xfId="0" applyFont="1" applyFill="1" applyBorder="1" applyAlignment="1">
      <alignment horizontal="left" vertical="center" wrapText="1"/>
    </xf>
    <xf numFmtId="0" fontId="35" fillId="25" borderId="33" xfId="0" applyFont="1" applyFill="1" applyBorder="1"/>
    <xf numFmtId="1" fontId="35" fillId="25" borderId="10" xfId="0" applyNumberFormat="1" applyFont="1" applyFill="1" applyBorder="1" applyAlignment="1">
      <alignment horizontal="center"/>
    </xf>
    <xf numFmtId="1" fontId="35" fillId="25" borderId="17" xfId="0" applyNumberFormat="1" applyFont="1" applyFill="1" applyBorder="1" applyAlignment="1">
      <alignment horizontal="center"/>
    </xf>
    <xf numFmtId="0" fontId="35" fillId="25" borderId="0" xfId="0" applyFont="1" applyFill="1"/>
    <xf numFmtId="0" fontId="35" fillId="25" borderId="13" xfId="0" applyFont="1" applyFill="1" applyBorder="1" applyAlignment="1">
      <alignment horizontal="center"/>
    </xf>
    <xf numFmtId="0" fontId="34" fillId="25" borderId="14" xfId="0" applyFont="1" applyFill="1" applyBorder="1" applyAlignment="1">
      <alignment horizontal="center"/>
    </xf>
    <xf numFmtId="0" fontId="34" fillId="25" borderId="33" xfId="0" applyFont="1" applyFill="1" applyBorder="1" applyAlignment="1">
      <alignment vertical="center" wrapText="1"/>
    </xf>
    <xf numFmtId="0" fontId="35" fillId="25" borderId="22" xfId="0" applyFont="1" applyFill="1" applyBorder="1" applyAlignment="1">
      <alignment wrapText="1"/>
    </xf>
    <xf numFmtId="0" fontId="30" fillId="24" borderId="12" xfId="0" applyFont="1" applyFill="1" applyBorder="1"/>
    <xf numFmtId="0" fontId="34" fillId="24" borderId="12" xfId="0" applyFont="1" applyFill="1" applyBorder="1" applyAlignment="1">
      <alignment wrapText="1"/>
    </xf>
    <xf numFmtId="0" fontId="34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34" fillId="24" borderId="26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5" fillId="24" borderId="45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4" xfId="0" applyFont="1" applyFill="1" applyBorder="1" applyAlignment="1">
      <alignment horizontal="center"/>
    </xf>
    <xf numFmtId="1" fontId="34" fillId="24" borderId="10" xfId="0" applyNumberFormat="1" applyFont="1" applyFill="1" applyBorder="1" applyAlignment="1">
      <alignment horizontal="center"/>
    </xf>
    <xf numFmtId="1" fontId="34" fillId="24" borderId="31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 vertical="center"/>
    </xf>
    <xf numFmtId="0" fontId="34" fillId="26" borderId="31" xfId="0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4" fillId="26" borderId="16" xfId="0" applyFont="1" applyFill="1" applyBorder="1" applyAlignment="1">
      <alignment horizontal="center"/>
    </xf>
    <xf numFmtId="0" fontId="34" fillId="26" borderId="47" xfId="0" applyFont="1" applyFill="1" applyBorder="1" applyAlignment="1">
      <alignment horizontal="center"/>
    </xf>
    <xf numFmtId="0" fontId="34" fillId="26" borderId="21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/>
    </xf>
    <xf numFmtId="0" fontId="34" fillId="26" borderId="48" xfId="0" applyFont="1" applyFill="1" applyBorder="1" applyAlignment="1">
      <alignment horizontal="center"/>
    </xf>
    <xf numFmtId="0" fontId="34" fillId="26" borderId="45" xfId="0" applyFont="1" applyFill="1" applyBorder="1" applyAlignment="1">
      <alignment horizontal="center"/>
    </xf>
    <xf numFmtId="0" fontId="34" fillId="26" borderId="43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 vertical="center"/>
    </xf>
    <xf numFmtId="0" fontId="34" fillId="26" borderId="12" xfId="0" applyFont="1" applyFill="1" applyBorder="1" applyAlignment="1">
      <alignment horizontal="center"/>
    </xf>
    <xf numFmtId="0" fontId="34" fillId="26" borderId="10" xfId="0" applyFont="1" applyFill="1" applyBorder="1"/>
    <xf numFmtId="0" fontId="34" fillId="26" borderId="45" xfId="0" applyFont="1" applyFill="1" applyBorder="1"/>
    <xf numFmtId="0" fontId="34" fillId="26" borderId="36" xfId="0" applyFont="1" applyFill="1" applyBorder="1"/>
    <xf numFmtId="0" fontId="34" fillId="26" borderId="29" xfId="0" applyFont="1" applyFill="1" applyBorder="1"/>
    <xf numFmtId="0" fontId="34" fillId="26" borderId="46" xfId="0" applyFont="1" applyFill="1" applyBorder="1"/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 wrapText="1"/>
    </xf>
    <xf numFmtId="0" fontId="29" fillId="24" borderId="12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32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/>
    <xf numFmtId="0" fontId="30" fillId="25" borderId="32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center"/>
    </xf>
    <xf numFmtId="0" fontId="30" fillId="25" borderId="35" xfId="0" applyFont="1" applyFill="1" applyBorder="1" applyAlignment="1">
      <alignment horizontal="center"/>
    </xf>
    <xf numFmtId="0" fontId="30" fillId="25" borderId="15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4" fillId="0" borderId="23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2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39" xfId="0" applyFont="1" applyBorder="1" applyAlignment="1">
      <alignment horizont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5"/>
  <sheetViews>
    <sheetView tabSelected="1" topLeftCell="A10" zoomScaleNormal="100" zoomScaleSheetLayoutView="80" workbookViewId="0">
      <selection activeCell="Q15" sqref="Q15"/>
    </sheetView>
  </sheetViews>
  <sheetFormatPr defaultRowHeight="12.75"/>
  <cols>
    <col min="1" max="1" width="4.140625" bestFit="1" customWidth="1"/>
    <col min="2" max="2" width="36" customWidth="1"/>
    <col min="3" max="3" width="40.28515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5703125" customWidth="1"/>
    <col min="15" max="19" width="4.140625" bestFit="1" customWidth="1"/>
    <col min="20" max="20" width="5.7109375" customWidth="1"/>
    <col min="21" max="22" width="4.140625" bestFit="1" customWidth="1"/>
    <col min="23" max="23" width="5.28515625" customWidth="1"/>
    <col min="24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7"/>
      <c r="B1" s="161" t="s">
        <v>10</v>
      </c>
      <c r="C1" s="71" t="s">
        <v>94</v>
      </c>
      <c r="D1" s="72"/>
      <c r="E1" s="72"/>
      <c r="F1" s="72"/>
      <c r="G1" s="72"/>
      <c r="H1" s="73"/>
      <c r="I1" s="73"/>
      <c r="J1" s="73"/>
      <c r="K1" s="73"/>
      <c r="L1" s="73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3"/>
      <c r="AC1" s="1"/>
      <c r="AD1" s="1"/>
      <c r="AE1" s="1"/>
      <c r="AF1" s="1"/>
    </row>
    <row r="2" spans="1:34" ht="18.75">
      <c r="A2" s="8"/>
      <c r="B2" s="162" t="s">
        <v>12</v>
      </c>
      <c r="C2" s="111" t="s">
        <v>95</v>
      </c>
      <c r="D2" s="72"/>
      <c r="E2" s="72"/>
      <c r="F2" s="72"/>
      <c r="G2" s="72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3"/>
      <c r="AC2" s="1"/>
      <c r="AD2" s="1"/>
      <c r="AE2" s="1"/>
      <c r="AF2" s="1"/>
    </row>
    <row r="3" spans="1:34" ht="18.75">
      <c r="A3" s="8"/>
      <c r="B3" s="162" t="s">
        <v>50</v>
      </c>
      <c r="C3" s="75" t="s">
        <v>96</v>
      </c>
      <c r="D3" s="72"/>
      <c r="E3" s="72"/>
      <c r="F3" s="72"/>
      <c r="G3" s="72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3"/>
      <c r="AC3" s="1"/>
      <c r="AD3" s="1"/>
      <c r="AE3" s="1"/>
      <c r="AF3" s="1"/>
    </row>
    <row r="4" spans="1:34" ht="18.75">
      <c r="A4" s="8"/>
      <c r="B4" s="162" t="s">
        <v>51</v>
      </c>
      <c r="C4" s="75" t="s">
        <v>97</v>
      </c>
      <c r="D4" s="72"/>
      <c r="E4" s="72"/>
      <c r="F4" s="72"/>
      <c r="G4" s="72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3"/>
      <c r="AC4" s="1"/>
      <c r="AD4" s="1"/>
      <c r="AE4" s="1"/>
      <c r="AF4" s="1"/>
    </row>
    <row r="5" spans="1:34" ht="18.75">
      <c r="A5" s="8"/>
      <c r="B5" s="162" t="s">
        <v>36</v>
      </c>
      <c r="C5" s="75" t="s">
        <v>98</v>
      </c>
      <c r="D5" s="72"/>
      <c r="E5" s="72"/>
      <c r="F5" s="72"/>
      <c r="G5" s="72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3"/>
      <c r="AC5" s="1"/>
      <c r="AD5" s="1"/>
      <c r="AE5" s="1"/>
      <c r="AF5" s="1"/>
    </row>
    <row r="6" spans="1:34" ht="18.75">
      <c r="A6" s="8"/>
      <c r="B6" s="162" t="s">
        <v>14</v>
      </c>
      <c r="C6" s="111" t="s">
        <v>54</v>
      </c>
      <c r="D6" s="72"/>
      <c r="E6" s="72"/>
      <c r="F6" s="72"/>
      <c r="G6" s="72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3"/>
      <c r="AC6" s="1"/>
      <c r="AD6" s="1"/>
      <c r="AE6" s="1"/>
      <c r="AF6" s="1"/>
    </row>
    <row r="7" spans="1:34" ht="19.5" thickBot="1">
      <c r="A7" s="8"/>
      <c r="B7" s="163" t="s">
        <v>16</v>
      </c>
      <c r="C7" s="76" t="s">
        <v>53</v>
      </c>
      <c r="D7" s="72"/>
      <c r="E7" s="72"/>
      <c r="F7" s="72"/>
      <c r="G7" s="72"/>
      <c r="H7" s="74"/>
      <c r="I7" s="7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3"/>
      <c r="AC7" s="1"/>
      <c r="AD7" s="1"/>
      <c r="AE7" s="1"/>
      <c r="AF7" s="1"/>
    </row>
    <row r="8" spans="1:34" ht="13.5" customHeight="1" thickBot="1">
      <c r="A8" s="8"/>
      <c r="B8" s="72"/>
      <c r="C8" s="72"/>
      <c r="D8" s="72"/>
      <c r="E8" s="72"/>
      <c r="F8" s="72"/>
      <c r="G8" s="72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3"/>
      <c r="AC8" s="1"/>
      <c r="AD8" s="1"/>
      <c r="AE8" s="1"/>
      <c r="AF8" s="1"/>
    </row>
    <row r="9" spans="1:34" ht="15.75" thickBot="1">
      <c r="A9" s="184" t="s">
        <v>0</v>
      </c>
      <c r="B9" s="183" t="s">
        <v>8</v>
      </c>
      <c r="C9" s="181" t="s">
        <v>7</v>
      </c>
      <c r="D9" s="185" t="s">
        <v>1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78" t="s">
        <v>44</v>
      </c>
      <c r="AA9" s="176" t="s">
        <v>9</v>
      </c>
      <c r="AB9" s="73"/>
      <c r="AC9" s="2"/>
      <c r="AD9" s="2"/>
      <c r="AE9" s="2"/>
      <c r="AF9" s="2"/>
      <c r="AG9" s="3"/>
      <c r="AH9" s="3"/>
    </row>
    <row r="10" spans="1:34" ht="15.75" thickBot="1">
      <c r="A10" s="184"/>
      <c r="B10" s="183"/>
      <c r="C10" s="182"/>
      <c r="D10" s="187" t="s">
        <v>99</v>
      </c>
      <c r="E10" s="188"/>
      <c r="F10" s="188"/>
      <c r="G10" s="188"/>
      <c r="H10" s="188"/>
      <c r="I10" s="188"/>
      <c r="J10" s="188"/>
      <c r="K10" s="188"/>
      <c r="L10" s="188"/>
      <c r="M10" s="188"/>
      <c r="N10" s="77"/>
      <c r="O10" s="189" t="s">
        <v>100</v>
      </c>
      <c r="P10" s="188"/>
      <c r="Q10" s="188"/>
      <c r="R10" s="188"/>
      <c r="S10" s="188"/>
      <c r="T10" s="188"/>
      <c r="U10" s="188"/>
      <c r="V10" s="189"/>
      <c r="W10" s="188"/>
      <c r="X10" s="188"/>
      <c r="Y10" s="188"/>
      <c r="Z10" s="179"/>
      <c r="AA10" s="177"/>
      <c r="AB10" s="73"/>
      <c r="AC10" s="2"/>
      <c r="AD10" s="2"/>
      <c r="AE10" s="2"/>
      <c r="AF10" s="2"/>
      <c r="AG10" s="3"/>
      <c r="AH10" s="3"/>
    </row>
    <row r="11" spans="1:34" ht="42.75" customHeight="1" thickBot="1">
      <c r="A11" s="184"/>
      <c r="B11" s="181"/>
      <c r="C11" s="182"/>
      <c r="D11" s="78" t="s">
        <v>18</v>
      </c>
      <c r="E11" s="79" t="s">
        <v>19</v>
      </c>
      <c r="F11" s="79" t="s">
        <v>20</v>
      </c>
      <c r="G11" s="79" t="s">
        <v>21</v>
      </c>
      <c r="H11" s="79" t="s">
        <v>22</v>
      </c>
      <c r="I11" s="79" t="s">
        <v>23</v>
      </c>
      <c r="J11" s="79" t="s">
        <v>24</v>
      </c>
      <c r="K11" s="80" t="s">
        <v>41</v>
      </c>
      <c r="L11" s="79" t="s">
        <v>40</v>
      </c>
      <c r="M11" s="81" t="s">
        <v>2</v>
      </c>
      <c r="N11" s="82" t="s">
        <v>45</v>
      </c>
      <c r="O11" s="79" t="s">
        <v>18</v>
      </c>
      <c r="P11" s="78" t="s">
        <v>19</v>
      </c>
      <c r="Q11" s="79" t="s">
        <v>20</v>
      </c>
      <c r="R11" s="79" t="s">
        <v>21</v>
      </c>
      <c r="S11" s="79" t="s">
        <v>22</v>
      </c>
      <c r="T11" s="79" t="s">
        <v>23</v>
      </c>
      <c r="U11" s="79" t="s">
        <v>24</v>
      </c>
      <c r="V11" s="79" t="s">
        <v>48</v>
      </c>
      <c r="W11" s="79" t="s">
        <v>40</v>
      </c>
      <c r="X11" s="81" t="s">
        <v>2</v>
      </c>
      <c r="Y11" s="82" t="s">
        <v>45</v>
      </c>
      <c r="Z11" s="180"/>
      <c r="AA11" s="177"/>
      <c r="AB11" s="72"/>
      <c r="AC11" s="2"/>
      <c r="AD11" s="2"/>
      <c r="AE11" s="2"/>
      <c r="AF11" s="2"/>
      <c r="AG11" s="3"/>
      <c r="AH11" s="3"/>
    </row>
    <row r="12" spans="1:34" ht="15.75" thickBot="1">
      <c r="A12" s="70">
        <v>1</v>
      </c>
      <c r="B12" s="112" t="s">
        <v>55</v>
      </c>
      <c r="C12" s="113" t="s">
        <v>80</v>
      </c>
      <c r="D12" s="114"/>
      <c r="E12" s="114"/>
      <c r="F12" s="114"/>
      <c r="G12" s="114"/>
      <c r="H12" s="114"/>
      <c r="I12" s="114"/>
      <c r="J12" s="114"/>
      <c r="K12" s="115"/>
      <c r="L12" s="138">
        <v>0</v>
      </c>
      <c r="M12" s="144">
        <v>0</v>
      </c>
      <c r="N12" s="116"/>
      <c r="O12" s="114"/>
      <c r="P12" s="114"/>
      <c r="Q12" s="114">
        <v>6</v>
      </c>
      <c r="R12" s="114">
        <v>24</v>
      </c>
      <c r="S12" s="114"/>
      <c r="T12" s="114"/>
      <c r="U12" s="114"/>
      <c r="V12" s="115"/>
      <c r="W12" s="140">
        <v>30</v>
      </c>
      <c r="X12" s="151">
        <v>1</v>
      </c>
      <c r="Y12" s="114" t="s">
        <v>4</v>
      </c>
      <c r="Z12" s="141">
        <v>30</v>
      </c>
      <c r="AA12" s="156">
        <v>1</v>
      </c>
      <c r="AB12" s="72"/>
      <c r="AC12" s="2"/>
      <c r="AD12" s="2"/>
      <c r="AE12" s="2"/>
      <c r="AF12" s="2"/>
      <c r="AG12" s="3"/>
      <c r="AH12" s="3"/>
    </row>
    <row r="13" spans="1:34" ht="15.75" thickBot="1">
      <c r="A13" s="70">
        <v>2</v>
      </c>
      <c r="B13" s="89" t="s">
        <v>56</v>
      </c>
      <c r="C13" s="84" t="s">
        <v>57</v>
      </c>
      <c r="D13" s="85">
        <v>30</v>
      </c>
      <c r="E13" s="72"/>
      <c r="F13" s="85">
        <v>12</v>
      </c>
      <c r="G13" s="85">
        <v>100</v>
      </c>
      <c r="H13" s="85"/>
      <c r="I13" s="85"/>
      <c r="J13" s="85"/>
      <c r="K13" s="86"/>
      <c r="L13" s="138">
        <v>142</v>
      </c>
      <c r="M13" s="144">
        <v>8</v>
      </c>
      <c r="N13" s="87" t="s">
        <v>4</v>
      </c>
      <c r="O13" s="85"/>
      <c r="P13" s="85"/>
      <c r="Q13" s="85"/>
      <c r="R13" s="85"/>
      <c r="S13" s="85"/>
      <c r="T13" s="85"/>
      <c r="U13" s="85"/>
      <c r="V13" s="86"/>
      <c r="W13" s="140">
        <v>0</v>
      </c>
      <c r="X13" s="152">
        <v>0</v>
      </c>
      <c r="Y13" s="90"/>
      <c r="Z13" s="142">
        <v>142</v>
      </c>
      <c r="AA13" s="157">
        <v>8</v>
      </c>
      <c r="AB13" s="72"/>
      <c r="AC13" s="2"/>
      <c r="AD13" s="2"/>
      <c r="AE13" s="2"/>
      <c r="AF13" s="2"/>
      <c r="AG13" s="3"/>
      <c r="AH13" s="3"/>
    </row>
    <row r="14" spans="1:34" ht="26.25" thickBot="1">
      <c r="A14" s="70">
        <v>3</v>
      </c>
      <c r="B14" s="118" t="s">
        <v>58</v>
      </c>
      <c r="C14" s="113" t="s">
        <v>59</v>
      </c>
      <c r="D14" s="114"/>
      <c r="E14" s="114"/>
      <c r="F14" s="114"/>
      <c r="G14" s="114"/>
      <c r="H14" s="114"/>
      <c r="I14" s="114"/>
      <c r="J14" s="114"/>
      <c r="K14" s="115"/>
      <c r="L14" s="138">
        <v>0</v>
      </c>
      <c r="M14" s="144">
        <v>0</v>
      </c>
      <c r="N14" s="116"/>
      <c r="O14" s="114">
        <v>10</v>
      </c>
      <c r="P14" s="116"/>
      <c r="Q14" s="114">
        <v>15</v>
      </c>
      <c r="R14" s="114">
        <v>45</v>
      </c>
      <c r="S14" s="114"/>
      <c r="T14" s="114"/>
      <c r="U14" s="114"/>
      <c r="V14" s="115"/>
      <c r="W14" s="140">
        <v>70</v>
      </c>
      <c r="X14" s="152">
        <v>4</v>
      </c>
      <c r="Y14" s="116" t="s">
        <v>4</v>
      </c>
      <c r="Z14" s="142">
        <v>70</v>
      </c>
      <c r="AA14" s="157">
        <v>4</v>
      </c>
      <c r="AB14" s="72"/>
      <c r="AC14" s="2"/>
      <c r="AD14" s="2"/>
      <c r="AE14" s="2"/>
      <c r="AF14" s="2"/>
      <c r="AG14" s="3"/>
      <c r="AH14" s="3"/>
    </row>
    <row r="15" spans="1:34" ht="15.75" thickBot="1">
      <c r="A15" s="70">
        <v>4</v>
      </c>
      <c r="B15" s="89" t="s">
        <v>60</v>
      </c>
      <c r="C15" s="84" t="s">
        <v>61</v>
      </c>
      <c r="D15" s="85">
        <v>12</v>
      </c>
      <c r="E15" s="85"/>
      <c r="F15" s="85">
        <v>18</v>
      </c>
      <c r="G15" s="85"/>
      <c r="H15" s="85"/>
      <c r="I15" s="85"/>
      <c r="J15" s="85"/>
      <c r="K15" s="86"/>
      <c r="L15" s="138">
        <v>30</v>
      </c>
      <c r="M15" s="144">
        <v>2</v>
      </c>
      <c r="N15" s="87" t="s">
        <v>4</v>
      </c>
      <c r="O15" s="85"/>
      <c r="P15" s="85"/>
      <c r="Q15" s="85"/>
      <c r="R15" s="85"/>
      <c r="S15" s="85"/>
      <c r="T15" s="85"/>
      <c r="U15" s="85"/>
      <c r="V15" s="86"/>
      <c r="W15" s="140">
        <v>0</v>
      </c>
      <c r="X15" s="152">
        <v>0</v>
      </c>
      <c r="Y15" s="90"/>
      <c r="Z15" s="142">
        <v>30</v>
      </c>
      <c r="AA15" s="157">
        <v>2</v>
      </c>
      <c r="AB15" s="72"/>
      <c r="AC15" s="2"/>
      <c r="AD15" s="2"/>
      <c r="AE15" s="2"/>
      <c r="AF15" s="2"/>
      <c r="AG15" s="3"/>
      <c r="AH15" s="3"/>
    </row>
    <row r="16" spans="1:34" ht="15.75" thickBot="1">
      <c r="A16" s="70">
        <v>5</v>
      </c>
      <c r="B16" s="118" t="s">
        <v>62</v>
      </c>
      <c r="C16" s="113" t="s">
        <v>68</v>
      </c>
      <c r="D16" s="114"/>
      <c r="E16" s="114"/>
      <c r="F16" s="114">
        <v>6</v>
      </c>
      <c r="G16" s="114">
        <v>9</v>
      </c>
      <c r="H16" s="114"/>
      <c r="I16" s="114"/>
      <c r="J16" s="114"/>
      <c r="K16" s="115"/>
      <c r="L16" s="138">
        <v>15</v>
      </c>
      <c r="M16" s="144">
        <v>1</v>
      </c>
      <c r="N16" s="116" t="s">
        <v>4</v>
      </c>
      <c r="O16" s="114"/>
      <c r="P16" s="114"/>
      <c r="Q16" s="114"/>
      <c r="R16" s="114"/>
      <c r="S16" s="114"/>
      <c r="T16" s="114"/>
      <c r="U16" s="114"/>
      <c r="V16" s="115"/>
      <c r="W16" s="140">
        <v>0</v>
      </c>
      <c r="X16" s="152">
        <v>0</v>
      </c>
      <c r="Y16" s="119"/>
      <c r="Z16" s="142">
        <v>15</v>
      </c>
      <c r="AA16" s="157">
        <v>1</v>
      </c>
      <c r="AB16" s="72"/>
      <c r="AC16" s="2"/>
      <c r="AD16" s="2"/>
      <c r="AE16" s="2"/>
      <c r="AF16" s="2"/>
      <c r="AG16" s="3"/>
      <c r="AH16" s="3"/>
    </row>
    <row r="17" spans="1:34" ht="15.75" thickBot="1">
      <c r="A17" s="70">
        <v>6</v>
      </c>
      <c r="B17" s="91" t="s">
        <v>63</v>
      </c>
      <c r="C17" s="84" t="s">
        <v>64</v>
      </c>
      <c r="D17" s="85"/>
      <c r="E17" s="85"/>
      <c r="F17" s="85">
        <v>15</v>
      </c>
      <c r="G17" s="85"/>
      <c r="H17" s="85"/>
      <c r="I17" s="85"/>
      <c r="J17" s="85"/>
      <c r="K17" s="86"/>
      <c r="L17" s="138">
        <v>15</v>
      </c>
      <c r="M17" s="144">
        <v>1</v>
      </c>
      <c r="N17" s="87" t="s">
        <v>4</v>
      </c>
      <c r="O17" s="85"/>
      <c r="P17" s="85"/>
      <c r="Q17" s="85"/>
      <c r="R17" s="85"/>
      <c r="S17" s="85"/>
      <c r="T17" s="85"/>
      <c r="U17" s="85"/>
      <c r="V17" s="86"/>
      <c r="W17" s="140">
        <v>0</v>
      </c>
      <c r="X17" s="152">
        <v>0</v>
      </c>
      <c r="Y17" s="90"/>
      <c r="Z17" s="142">
        <v>15</v>
      </c>
      <c r="AA17" s="157">
        <v>1</v>
      </c>
      <c r="AB17" s="72"/>
      <c r="AC17" s="2"/>
      <c r="AD17" s="2"/>
      <c r="AE17" s="2"/>
      <c r="AF17" s="2"/>
      <c r="AG17" s="3"/>
      <c r="AH17" s="3"/>
    </row>
    <row r="18" spans="1:34" ht="15.75" thickBot="1">
      <c r="A18" s="70">
        <v>7</v>
      </c>
      <c r="B18" s="118" t="s">
        <v>65</v>
      </c>
      <c r="C18" s="113" t="s">
        <v>87</v>
      </c>
      <c r="D18" s="114">
        <v>10</v>
      </c>
      <c r="E18" s="114"/>
      <c r="F18" s="114">
        <v>6</v>
      </c>
      <c r="G18" s="114">
        <v>40</v>
      </c>
      <c r="H18" s="114"/>
      <c r="I18" s="114"/>
      <c r="J18" s="114"/>
      <c r="K18" s="115"/>
      <c r="L18" s="138">
        <v>56</v>
      </c>
      <c r="M18" s="144">
        <v>2</v>
      </c>
      <c r="N18" s="116" t="s">
        <v>4</v>
      </c>
      <c r="O18" s="114">
        <v>20</v>
      </c>
      <c r="P18" s="114"/>
      <c r="Q18" s="114">
        <v>6</v>
      </c>
      <c r="R18" s="114">
        <v>30</v>
      </c>
      <c r="S18" s="114"/>
      <c r="T18" s="114"/>
      <c r="U18" s="114"/>
      <c r="V18" s="115"/>
      <c r="W18" s="140">
        <v>56</v>
      </c>
      <c r="X18" s="152">
        <v>2</v>
      </c>
      <c r="Y18" s="116" t="s">
        <v>4</v>
      </c>
      <c r="Z18" s="142">
        <v>112</v>
      </c>
      <c r="AA18" s="157">
        <v>4</v>
      </c>
      <c r="AB18" s="72"/>
      <c r="AC18" s="2"/>
      <c r="AD18" s="2"/>
      <c r="AE18" s="2"/>
      <c r="AF18" s="2"/>
      <c r="AG18" s="3"/>
      <c r="AH18" s="3"/>
    </row>
    <row r="19" spans="1:34" ht="27" thickBot="1">
      <c r="A19" s="70">
        <v>8</v>
      </c>
      <c r="B19" s="89" t="s">
        <v>66</v>
      </c>
      <c r="C19" s="92" t="s">
        <v>88</v>
      </c>
      <c r="D19" s="85">
        <v>15</v>
      </c>
      <c r="E19" s="85"/>
      <c r="F19" s="85">
        <v>10</v>
      </c>
      <c r="G19" s="85">
        <v>20</v>
      </c>
      <c r="H19" s="85"/>
      <c r="I19" s="85"/>
      <c r="J19" s="85"/>
      <c r="K19" s="86"/>
      <c r="L19" s="138">
        <v>45</v>
      </c>
      <c r="M19" s="144">
        <v>3</v>
      </c>
      <c r="N19" s="137" t="s">
        <v>3</v>
      </c>
      <c r="O19" s="85"/>
      <c r="P19" s="85"/>
      <c r="Q19" s="85"/>
      <c r="R19" s="85"/>
      <c r="S19" s="85"/>
      <c r="T19" s="85"/>
      <c r="U19" s="85"/>
      <c r="V19" s="86"/>
      <c r="W19" s="140">
        <v>0</v>
      </c>
      <c r="X19" s="152">
        <v>0</v>
      </c>
      <c r="Y19" s="90"/>
      <c r="Z19" s="142">
        <v>45</v>
      </c>
      <c r="AA19" s="157">
        <v>3</v>
      </c>
      <c r="AB19" s="72"/>
      <c r="AC19" s="2"/>
      <c r="AD19" s="2"/>
      <c r="AE19" s="2"/>
      <c r="AF19" s="2"/>
      <c r="AG19" s="3"/>
      <c r="AH19" s="3"/>
    </row>
    <row r="20" spans="1:34" ht="27" thickBot="1">
      <c r="A20" s="70">
        <v>9</v>
      </c>
      <c r="B20" s="120" t="s">
        <v>67</v>
      </c>
      <c r="C20" s="113" t="s">
        <v>103</v>
      </c>
      <c r="D20" s="114">
        <v>6</v>
      </c>
      <c r="E20" s="114">
        <v>6</v>
      </c>
      <c r="F20" s="114">
        <v>18</v>
      </c>
      <c r="G20" s="114"/>
      <c r="H20" s="114"/>
      <c r="I20" s="114"/>
      <c r="J20" s="114"/>
      <c r="K20" s="115"/>
      <c r="L20" s="138">
        <v>30</v>
      </c>
      <c r="M20" s="144">
        <v>2</v>
      </c>
      <c r="N20" s="116" t="s">
        <v>4</v>
      </c>
      <c r="O20" s="114"/>
      <c r="P20" s="114"/>
      <c r="Q20" s="114"/>
      <c r="R20" s="114"/>
      <c r="S20" s="114"/>
      <c r="T20" s="114"/>
      <c r="U20" s="114"/>
      <c r="V20" s="115"/>
      <c r="W20" s="140">
        <v>0</v>
      </c>
      <c r="X20" s="152">
        <v>0</v>
      </c>
      <c r="Y20" s="119"/>
      <c r="Z20" s="142">
        <v>30</v>
      </c>
      <c r="AA20" s="157">
        <v>2</v>
      </c>
      <c r="AB20" s="72"/>
      <c r="AC20" s="2"/>
      <c r="AD20" s="2"/>
      <c r="AE20" s="2"/>
      <c r="AF20" s="2"/>
      <c r="AG20" s="3"/>
      <c r="AH20" s="3"/>
    </row>
    <row r="21" spans="1:34" ht="15.75" thickBot="1">
      <c r="A21" s="70">
        <v>10</v>
      </c>
      <c r="B21" s="83" t="s">
        <v>70</v>
      </c>
      <c r="C21" s="84" t="s">
        <v>103</v>
      </c>
      <c r="D21" s="85"/>
      <c r="E21" s="85"/>
      <c r="F21" s="85"/>
      <c r="G21" s="85"/>
      <c r="H21" s="85"/>
      <c r="I21" s="85"/>
      <c r="J21" s="85"/>
      <c r="K21" s="86"/>
      <c r="L21" s="138">
        <v>0</v>
      </c>
      <c r="M21" s="144">
        <v>0</v>
      </c>
      <c r="N21" s="87"/>
      <c r="O21" s="85">
        <v>14</v>
      </c>
      <c r="P21" s="85"/>
      <c r="Q21" s="85">
        <v>12</v>
      </c>
      <c r="R21" s="85">
        <v>56</v>
      </c>
      <c r="S21" s="85"/>
      <c r="T21" s="85"/>
      <c r="U21" s="85"/>
      <c r="V21" s="86"/>
      <c r="W21" s="140">
        <v>82</v>
      </c>
      <c r="X21" s="152">
        <v>4</v>
      </c>
      <c r="Y21" s="87" t="s">
        <v>4</v>
      </c>
      <c r="Z21" s="142">
        <v>82</v>
      </c>
      <c r="AA21" s="157">
        <v>4</v>
      </c>
      <c r="AB21" s="72"/>
      <c r="AC21" s="2"/>
      <c r="AD21" s="2"/>
      <c r="AE21" s="2"/>
      <c r="AF21" s="2"/>
      <c r="AG21" s="3"/>
      <c r="AH21" s="3"/>
    </row>
    <row r="22" spans="1:34" ht="15.75" thickBot="1">
      <c r="A22" s="70">
        <v>11</v>
      </c>
      <c r="B22" s="121" t="s">
        <v>69</v>
      </c>
      <c r="C22" s="113" t="s">
        <v>89</v>
      </c>
      <c r="D22" s="114"/>
      <c r="E22" s="114">
        <v>20</v>
      </c>
      <c r="F22" s="114"/>
      <c r="G22" s="114"/>
      <c r="H22" s="114"/>
      <c r="I22" s="114"/>
      <c r="J22" s="114"/>
      <c r="K22" s="115"/>
      <c r="L22" s="138">
        <v>20</v>
      </c>
      <c r="M22" s="144">
        <v>1</v>
      </c>
      <c r="N22" s="116" t="s">
        <v>4</v>
      </c>
      <c r="O22" s="114"/>
      <c r="P22" s="114"/>
      <c r="Q22" s="114"/>
      <c r="R22" s="114"/>
      <c r="S22" s="114"/>
      <c r="T22" s="114"/>
      <c r="U22" s="114"/>
      <c r="V22" s="115"/>
      <c r="W22" s="140">
        <v>0</v>
      </c>
      <c r="X22" s="152">
        <v>0</v>
      </c>
      <c r="Y22" s="119"/>
      <c r="Z22" s="142">
        <v>20</v>
      </c>
      <c r="AA22" s="157">
        <v>1</v>
      </c>
      <c r="AB22" s="72"/>
      <c r="AC22" s="2"/>
      <c r="AD22" s="2"/>
      <c r="AE22" s="2"/>
      <c r="AF22" s="2"/>
      <c r="AG22" s="3"/>
      <c r="AH22" s="3"/>
    </row>
    <row r="23" spans="1:34" ht="15.75" thickBot="1">
      <c r="A23" s="70">
        <v>12</v>
      </c>
      <c r="B23" s="89" t="s">
        <v>71</v>
      </c>
      <c r="C23" s="91" t="s">
        <v>90</v>
      </c>
      <c r="D23" s="85">
        <v>10</v>
      </c>
      <c r="E23" s="85">
        <v>15</v>
      </c>
      <c r="F23" s="85">
        <v>45</v>
      </c>
      <c r="G23" s="85"/>
      <c r="H23" s="85"/>
      <c r="I23" s="85"/>
      <c r="J23" s="85"/>
      <c r="K23" s="86"/>
      <c r="L23" s="138">
        <v>70</v>
      </c>
      <c r="M23" s="144">
        <v>3</v>
      </c>
      <c r="N23" s="87" t="s">
        <v>4</v>
      </c>
      <c r="O23" s="85">
        <v>5</v>
      </c>
      <c r="P23" s="85"/>
      <c r="Q23" s="85">
        <v>15</v>
      </c>
      <c r="R23" s="85">
        <v>45</v>
      </c>
      <c r="S23" s="85"/>
      <c r="T23" s="85"/>
      <c r="U23" s="85"/>
      <c r="V23" s="86"/>
      <c r="W23" s="140">
        <v>65</v>
      </c>
      <c r="X23" s="152">
        <v>3</v>
      </c>
      <c r="Y23" s="87" t="s">
        <v>4</v>
      </c>
      <c r="Z23" s="142">
        <v>135</v>
      </c>
      <c r="AA23" s="157">
        <v>6</v>
      </c>
      <c r="AB23" s="72"/>
      <c r="AC23" s="2"/>
      <c r="AD23" s="2"/>
      <c r="AE23" s="2"/>
      <c r="AF23" s="2"/>
      <c r="AG23" s="3"/>
      <c r="AH23" s="3"/>
    </row>
    <row r="24" spans="1:34" ht="26.25" thickBot="1">
      <c r="A24" s="69">
        <v>13</v>
      </c>
      <c r="B24" s="122" t="s">
        <v>91</v>
      </c>
      <c r="C24" s="123" t="s">
        <v>72</v>
      </c>
      <c r="D24" s="124"/>
      <c r="E24" s="124"/>
      <c r="F24" s="124"/>
      <c r="G24" s="124"/>
      <c r="H24" s="124"/>
      <c r="I24" s="124"/>
      <c r="J24" s="124"/>
      <c r="K24" s="125"/>
      <c r="L24" s="138">
        <v>0</v>
      </c>
      <c r="M24" s="145">
        <v>0</v>
      </c>
      <c r="N24" s="123"/>
      <c r="O24" s="124"/>
      <c r="P24" s="124"/>
      <c r="Q24" s="124">
        <v>10</v>
      </c>
      <c r="R24" s="124">
        <v>20</v>
      </c>
      <c r="S24" s="124"/>
      <c r="T24" s="124"/>
      <c r="U24" s="124"/>
      <c r="V24" s="125"/>
      <c r="W24" s="140">
        <v>30</v>
      </c>
      <c r="X24" s="153">
        <v>2</v>
      </c>
      <c r="Y24" s="117" t="s">
        <v>4</v>
      </c>
      <c r="Z24" s="142">
        <f t="shared" ref="Z24:Z29" si="0">SUM(D24:K24)+SUM(O24:V24)</f>
        <v>30</v>
      </c>
      <c r="AA24" s="158">
        <f t="shared" ref="AA24:AA29" si="1">SUM(M24+X24)</f>
        <v>2</v>
      </c>
      <c r="AB24" s="72"/>
      <c r="AC24" s="2"/>
      <c r="AD24" s="2"/>
      <c r="AE24" s="2"/>
      <c r="AF24" s="2"/>
      <c r="AG24" s="3"/>
      <c r="AH24" s="3"/>
    </row>
    <row r="25" spans="1:34" ht="15.75" thickBot="1">
      <c r="A25" s="69">
        <v>14</v>
      </c>
      <c r="B25" s="89" t="s">
        <v>73</v>
      </c>
      <c r="C25" s="93" t="s">
        <v>74</v>
      </c>
      <c r="D25" s="96"/>
      <c r="E25" s="94"/>
      <c r="F25" s="94"/>
      <c r="G25" s="94"/>
      <c r="H25" s="94"/>
      <c r="I25" s="94"/>
      <c r="J25" s="94"/>
      <c r="K25" s="95"/>
      <c r="L25" s="138">
        <v>0</v>
      </c>
      <c r="M25" s="145">
        <v>0</v>
      </c>
      <c r="N25" s="93"/>
      <c r="O25" s="94">
        <v>6</v>
      </c>
      <c r="P25" s="97"/>
      <c r="Q25" s="97">
        <v>24</v>
      </c>
      <c r="R25" s="97"/>
      <c r="S25" s="97"/>
      <c r="T25" s="97"/>
      <c r="U25" s="97"/>
      <c r="V25" s="98"/>
      <c r="W25" s="140">
        <v>30</v>
      </c>
      <c r="X25" s="153">
        <v>2</v>
      </c>
      <c r="Y25" s="87" t="s">
        <v>4</v>
      </c>
      <c r="Z25" s="142">
        <f t="shared" si="0"/>
        <v>30</v>
      </c>
      <c r="AA25" s="158">
        <f t="shared" si="1"/>
        <v>2</v>
      </c>
      <c r="AB25" s="72"/>
      <c r="AC25" s="2"/>
      <c r="AD25" s="2"/>
      <c r="AE25" s="2"/>
      <c r="AF25" s="2"/>
      <c r="AG25" s="3"/>
      <c r="AH25" s="3"/>
    </row>
    <row r="26" spans="1:34" ht="26.25" thickBot="1">
      <c r="A26" s="69">
        <v>15</v>
      </c>
      <c r="B26" s="118" t="s">
        <v>75</v>
      </c>
      <c r="C26" s="123" t="s">
        <v>76</v>
      </c>
      <c r="D26" s="116">
        <v>6</v>
      </c>
      <c r="E26" s="114"/>
      <c r="F26" s="114">
        <v>6</v>
      </c>
      <c r="G26" s="114">
        <v>30</v>
      </c>
      <c r="H26" s="114"/>
      <c r="I26" s="114"/>
      <c r="J26" s="114"/>
      <c r="K26" s="115"/>
      <c r="L26" s="138">
        <v>42</v>
      </c>
      <c r="M26" s="145">
        <v>2</v>
      </c>
      <c r="N26" s="116" t="s">
        <v>4</v>
      </c>
      <c r="O26" s="116"/>
      <c r="P26" s="114"/>
      <c r="Q26" s="114">
        <v>5</v>
      </c>
      <c r="R26" s="114">
        <v>25</v>
      </c>
      <c r="S26" s="114"/>
      <c r="T26" s="114"/>
      <c r="U26" s="114"/>
      <c r="V26" s="115"/>
      <c r="W26" s="139">
        <v>30</v>
      </c>
      <c r="X26" s="153">
        <v>2</v>
      </c>
      <c r="Y26" s="116" t="s">
        <v>4</v>
      </c>
      <c r="Z26" s="142">
        <f t="shared" si="0"/>
        <v>72</v>
      </c>
      <c r="AA26" s="158">
        <f t="shared" si="1"/>
        <v>4</v>
      </c>
      <c r="AB26" s="72"/>
      <c r="AC26" s="2"/>
      <c r="AD26" s="2"/>
      <c r="AE26" s="2"/>
      <c r="AF26" s="2"/>
      <c r="AG26" s="3"/>
      <c r="AH26" s="3"/>
    </row>
    <row r="27" spans="1:34" ht="26.25" thickBot="1">
      <c r="A27" s="69">
        <v>16</v>
      </c>
      <c r="B27" s="89" t="s">
        <v>86</v>
      </c>
      <c r="C27" s="91" t="s">
        <v>77</v>
      </c>
      <c r="D27" s="87">
        <v>9</v>
      </c>
      <c r="E27" s="85"/>
      <c r="F27" s="85">
        <v>7</v>
      </c>
      <c r="G27" s="85">
        <v>48</v>
      </c>
      <c r="H27" s="85"/>
      <c r="I27" s="85"/>
      <c r="J27" s="85"/>
      <c r="K27" s="86"/>
      <c r="L27" s="138">
        <v>64</v>
      </c>
      <c r="M27" s="146">
        <v>2</v>
      </c>
      <c r="N27" s="87" t="s">
        <v>4</v>
      </c>
      <c r="O27" s="87">
        <v>6</v>
      </c>
      <c r="P27" s="85"/>
      <c r="Q27" s="85">
        <v>7</v>
      </c>
      <c r="R27" s="85">
        <v>48</v>
      </c>
      <c r="S27" s="85"/>
      <c r="T27" s="85"/>
      <c r="U27" s="85"/>
      <c r="V27" s="86"/>
      <c r="W27" s="138">
        <f t="shared" ref="W27:W30" si="2">SUM(O27:V27)</f>
        <v>61</v>
      </c>
      <c r="X27" s="146">
        <v>3</v>
      </c>
      <c r="Y27" s="87" t="s">
        <v>4</v>
      </c>
      <c r="Z27" s="142">
        <f t="shared" si="0"/>
        <v>125</v>
      </c>
      <c r="AA27" s="158">
        <f t="shared" si="1"/>
        <v>5</v>
      </c>
      <c r="AB27" s="72"/>
      <c r="AC27" s="2"/>
      <c r="AD27" s="2"/>
      <c r="AE27" s="2"/>
      <c r="AF27" s="2"/>
      <c r="AG27" s="3"/>
      <c r="AH27" s="3"/>
    </row>
    <row r="28" spans="1:34" ht="39" thickBot="1">
      <c r="A28" s="69">
        <v>17</v>
      </c>
      <c r="B28" s="118" t="s">
        <v>78</v>
      </c>
      <c r="C28" s="126" t="s">
        <v>92</v>
      </c>
      <c r="D28" s="127">
        <v>8</v>
      </c>
      <c r="E28" s="114"/>
      <c r="F28" s="114">
        <v>13</v>
      </c>
      <c r="G28" s="114">
        <v>39</v>
      </c>
      <c r="H28" s="114"/>
      <c r="I28" s="114"/>
      <c r="J28" s="114"/>
      <c r="K28" s="115"/>
      <c r="L28" s="138">
        <v>60</v>
      </c>
      <c r="M28" s="147">
        <v>2</v>
      </c>
      <c r="N28" s="116" t="s">
        <v>4</v>
      </c>
      <c r="O28" s="116">
        <v>8</v>
      </c>
      <c r="P28" s="114"/>
      <c r="Q28" s="114">
        <v>7</v>
      </c>
      <c r="R28" s="114">
        <v>35</v>
      </c>
      <c r="S28" s="114"/>
      <c r="T28" s="114"/>
      <c r="U28" s="114"/>
      <c r="V28" s="115"/>
      <c r="W28" s="138">
        <f t="shared" si="2"/>
        <v>50</v>
      </c>
      <c r="X28" s="146">
        <v>3</v>
      </c>
      <c r="Y28" s="116" t="s">
        <v>4</v>
      </c>
      <c r="Z28" s="142">
        <f t="shared" si="0"/>
        <v>110</v>
      </c>
      <c r="AA28" s="158">
        <f t="shared" si="1"/>
        <v>5</v>
      </c>
      <c r="AB28" s="72"/>
      <c r="AC28" s="2"/>
      <c r="AD28" s="2"/>
      <c r="AE28" s="2"/>
      <c r="AF28" s="2"/>
      <c r="AG28" s="3"/>
      <c r="AH28" s="3"/>
    </row>
    <row r="29" spans="1:34" ht="15.75" thickBot="1">
      <c r="A29" s="65">
        <v>18</v>
      </c>
      <c r="B29" s="100" t="s">
        <v>79</v>
      </c>
      <c r="C29" s="101"/>
      <c r="D29" s="99">
        <v>10</v>
      </c>
      <c r="E29" s="85"/>
      <c r="F29" s="85"/>
      <c r="G29" s="85"/>
      <c r="H29" s="85"/>
      <c r="I29" s="85"/>
      <c r="J29" s="85"/>
      <c r="K29" s="86"/>
      <c r="L29" s="139">
        <v>10</v>
      </c>
      <c r="M29" s="148">
        <v>1</v>
      </c>
      <c r="N29" s="85" t="s">
        <v>4</v>
      </c>
      <c r="O29" s="87"/>
      <c r="P29" s="85"/>
      <c r="Q29" s="85"/>
      <c r="R29" s="85"/>
      <c r="S29" s="85"/>
      <c r="T29" s="85"/>
      <c r="U29" s="85"/>
      <c r="V29" s="86"/>
      <c r="W29" s="138">
        <f t="shared" si="2"/>
        <v>0</v>
      </c>
      <c r="X29" s="146">
        <v>0</v>
      </c>
      <c r="Y29" s="88"/>
      <c r="Z29" s="142">
        <f t="shared" si="0"/>
        <v>10</v>
      </c>
      <c r="AA29" s="159">
        <f t="shared" si="1"/>
        <v>1</v>
      </c>
      <c r="AB29" s="72"/>
      <c r="AC29" s="2"/>
      <c r="AD29" s="2"/>
      <c r="AE29" s="2"/>
      <c r="AF29" s="2"/>
      <c r="AG29" s="3"/>
      <c r="AH29" s="3"/>
    </row>
    <row r="30" spans="1:34" s="6" customFormat="1" ht="15.75" thickBot="1">
      <c r="A30" s="33">
        <v>19</v>
      </c>
      <c r="B30" s="129" t="s">
        <v>93</v>
      </c>
      <c r="C30" s="130" t="s">
        <v>76</v>
      </c>
      <c r="D30" s="127"/>
      <c r="E30" s="114"/>
      <c r="F30" s="114"/>
      <c r="G30" s="114"/>
      <c r="H30" s="114"/>
      <c r="I30" s="114"/>
      <c r="J30" s="114"/>
      <c r="K30" s="115"/>
      <c r="L30" s="138">
        <v>0</v>
      </c>
      <c r="M30" s="149">
        <v>0</v>
      </c>
      <c r="N30" s="128"/>
      <c r="O30" s="116"/>
      <c r="P30" s="114"/>
      <c r="Q30" s="114"/>
      <c r="R30" s="114"/>
      <c r="S30" s="114"/>
      <c r="T30" s="114">
        <v>120</v>
      </c>
      <c r="U30" s="114"/>
      <c r="V30" s="115"/>
      <c r="W30" s="138">
        <f t="shared" si="2"/>
        <v>120</v>
      </c>
      <c r="X30" s="154">
        <v>4</v>
      </c>
      <c r="Y30" s="115" t="s">
        <v>82</v>
      </c>
      <c r="Z30" s="143">
        <v>120</v>
      </c>
      <c r="AA30" s="156">
        <v>4</v>
      </c>
      <c r="AB30" s="102"/>
      <c r="AC30" s="4"/>
      <c r="AD30" s="4"/>
      <c r="AE30" s="4"/>
      <c r="AF30" s="4"/>
      <c r="AG30" s="5"/>
      <c r="AH30" s="5"/>
    </row>
    <row r="31" spans="1:34" ht="19.5" thickBot="1">
      <c r="A31" s="131"/>
      <c r="B31" s="132" t="s">
        <v>5</v>
      </c>
      <c r="C31" s="132"/>
      <c r="D31" s="133">
        <f t="shared" ref="D31:K31" si="3">SUM(D12:D30)</f>
        <v>116</v>
      </c>
      <c r="E31" s="133">
        <f t="shared" si="3"/>
        <v>41</v>
      </c>
      <c r="F31" s="133">
        <f t="shared" si="3"/>
        <v>156</v>
      </c>
      <c r="G31" s="133">
        <f t="shared" si="3"/>
        <v>286</v>
      </c>
      <c r="H31" s="133">
        <f t="shared" si="3"/>
        <v>0</v>
      </c>
      <c r="I31" s="133">
        <f t="shared" si="3"/>
        <v>0</v>
      </c>
      <c r="J31" s="133">
        <f t="shared" si="3"/>
        <v>0</v>
      </c>
      <c r="K31" s="134">
        <f t="shared" si="3"/>
        <v>0</v>
      </c>
      <c r="L31" s="133">
        <f>SUM(D31:K31)</f>
        <v>599</v>
      </c>
      <c r="M31" s="150">
        <f>SUM(M12:M30)</f>
        <v>30</v>
      </c>
      <c r="N31" s="135"/>
      <c r="O31" s="134">
        <f t="shared" ref="O31:V31" si="4">SUM(O12:O30)</f>
        <v>69</v>
      </c>
      <c r="P31" s="134">
        <f t="shared" si="4"/>
        <v>0</v>
      </c>
      <c r="Q31" s="134">
        <f t="shared" si="4"/>
        <v>107</v>
      </c>
      <c r="R31" s="134">
        <f t="shared" si="4"/>
        <v>328</v>
      </c>
      <c r="S31" s="134">
        <f t="shared" si="4"/>
        <v>0</v>
      </c>
      <c r="T31" s="134">
        <f t="shared" si="4"/>
        <v>120</v>
      </c>
      <c r="U31" s="134">
        <f t="shared" si="4"/>
        <v>0</v>
      </c>
      <c r="V31" s="134">
        <f t="shared" si="4"/>
        <v>0</v>
      </c>
      <c r="W31" s="133">
        <f>SUM(O31:V31)</f>
        <v>624</v>
      </c>
      <c r="X31" s="155">
        <f>SUM(X12:X30)</f>
        <v>30</v>
      </c>
      <c r="Y31" s="135"/>
      <c r="Z31" s="136">
        <f>SUM(Z12:Z30)</f>
        <v>1223</v>
      </c>
      <c r="AA31" s="160">
        <v>60</v>
      </c>
      <c r="AB31" s="72"/>
      <c r="AC31" s="1"/>
      <c r="AD31" s="1"/>
      <c r="AE31" s="1"/>
      <c r="AF31" s="1"/>
    </row>
    <row r="32" spans="1:34" ht="15.75" thickBot="1">
      <c r="A32" s="2"/>
      <c r="B32" s="103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72"/>
      <c r="AB32" s="72"/>
      <c r="AC32" s="2"/>
      <c r="AD32" s="2"/>
      <c r="AE32" s="2"/>
      <c r="AF32" s="2"/>
      <c r="AG32" s="3"/>
      <c r="AH32" s="3"/>
    </row>
    <row r="33" spans="1:34" ht="15">
      <c r="A33" s="2"/>
      <c r="B33" s="105" t="s">
        <v>18</v>
      </c>
      <c r="C33" s="106" t="s">
        <v>27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"/>
      <c r="AD33" s="2"/>
      <c r="AE33" s="2"/>
      <c r="AF33" s="2"/>
      <c r="AG33" s="3"/>
      <c r="AH33" s="3"/>
    </row>
    <row r="34" spans="1:34" ht="15">
      <c r="A34" s="2"/>
      <c r="B34" s="107" t="s">
        <v>19</v>
      </c>
      <c r="C34" s="108" t="s">
        <v>33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2"/>
      <c r="AD34" s="2"/>
      <c r="AE34" s="2"/>
      <c r="AF34" s="2"/>
      <c r="AG34" s="3"/>
      <c r="AH34" s="3"/>
    </row>
    <row r="35" spans="1:34" ht="15">
      <c r="A35" s="2"/>
      <c r="B35" s="107" t="s">
        <v>25</v>
      </c>
      <c r="C35" s="108" t="s">
        <v>28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2"/>
      <c r="AD35" s="2"/>
      <c r="AE35" s="2"/>
      <c r="AF35" s="2"/>
      <c r="AG35" s="3"/>
      <c r="AH35" s="3"/>
    </row>
    <row r="36" spans="1:34" ht="15">
      <c r="A36" s="2"/>
      <c r="B36" s="107" t="s">
        <v>26</v>
      </c>
      <c r="C36" s="108" t="s">
        <v>29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2"/>
      <c r="AD36" s="2"/>
      <c r="AE36" s="2"/>
      <c r="AF36" s="2"/>
      <c r="AG36" s="3"/>
      <c r="AH36" s="3"/>
    </row>
    <row r="37" spans="1:34" ht="15">
      <c r="A37" s="2"/>
      <c r="B37" s="107" t="s">
        <v>22</v>
      </c>
      <c r="C37" s="108" t="s">
        <v>30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2"/>
      <c r="AD37" s="2"/>
      <c r="AE37" s="2"/>
      <c r="AF37" s="2"/>
      <c r="AG37" s="3"/>
      <c r="AH37" s="3"/>
    </row>
    <row r="38" spans="1:34" ht="15">
      <c r="A38" s="2"/>
      <c r="B38" s="107" t="s">
        <v>23</v>
      </c>
      <c r="C38" s="108" t="s">
        <v>31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2"/>
      <c r="AD38" s="2"/>
      <c r="AE38" s="2"/>
      <c r="AF38" s="2"/>
      <c r="AG38" s="3"/>
      <c r="AH38" s="3"/>
    </row>
    <row r="39" spans="1:34" ht="15">
      <c r="A39" s="2"/>
      <c r="B39" s="107" t="s">
        <v>24</v>
      </c>
      <c r="C39" s="108" t="s">
        <v>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2"/>
      <c r="AD39" s="2"/>
      <c r="AE39" s="2"/>
      <c r="AF39" s="2"/>
      <c r="AG39" s="3"/>
      <c r="AH39" s="3"/>
    </row>
    <row r="40" spans="1:34" ht="15.75" thickBot="1">
      <c r="A40" s="2"/>
      <c r="B40" s="109" t="s">
        <v>41</v>
      </c>
      <c r="C40" s="110" t="s">
        <v>32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2"/>
      <c r="AD40" s="2"/>
      <c r="AE40" s="2"/>
      <c r="AF40" s="2"/>
      <c r="AG40" s="3"/>
      <c r="AH40" s="3"/>
    </row>
    <row r="41" spans="1:34" ht="15">
      <c r="A41" s="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2"/>
      <c r="AD41" s="2"/>
      <c r="AE41" s="2"/>
      <c r="AF41" s="2"/>
      <c r="AG41" s="3"/>
      <c r="AH41" s="3"/>
    </row>
    <row r="42" spans="1:34" ht="15">
      <c r="A42" s="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2"/>
      <c r="AD42" s="2"/>
      <c r="AE42" s="2"/>
      <c r="AF42" s="2"/>
      <c r="AG42" s="3"/>
      <c r="AH42" s="3"/>
    </row>
    <row r="43" spans="1:34" ht="18.75">
      <c r="A43" s="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1"/>
      <c r="AD43" s="1"/>
      <c r="AE43" s="1"/>
      <c r="AF43" s="1"/>
    </row>
    <row r="44" spans="1:34" ht="18.75">
      <c r="A44" s="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1"/>
      <c r="AD44" s="1"/>
      <c r="AE44" s="1"/>
      <c r="AF44" s="1"/>
    </row>
    <row r="45" spans="1:34" ht="18.75">
      <c r="A45" s="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1"/>
      <c r="AD45" s="1"/>
      <c r="AE45" s="1"/>
      <c r="AF45" s="1"/>
    </row>
    <row r="46" spans="1:34" ht="18.75">
      <c r="A46" s="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1"/>
      <c r="AD46" s="1"/>
      <c r="AE46" s="1"/>
      <c r="AF46" s="1"/>
    </row>
    <row r="47" spans="1:34" ht="18.75">
      <c r="A47" s="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1"/>
      <c r="AD47" s="1"/>
      <c r="AE47" s="1"/>
      <c r="AF47" s="1"/>
    </row>
    <row r="48" spans="1:34" ht="18.75">
      <c r="A48" s="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1"/>
      <c r="AD48" s="1"/>
      <c r="AE48" s="1"/>
      <c r="AF48" s="1"/>
    </row>
    <row r="49" spans="1:32" ht="18.75">
      <c r="A49" s="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1"/>
      <c r="AD49" s="1"/>
      <c r="AE49" s="1"/>
      <c r="AF49" s="1"/>
    </row>
    <row r="50" spans="1:32" ht="18.75">
      <c r="A50" s="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1"/>
      <c r="AD50" s="1"/>
      <c r="AE50" s="1"/>
      <c r="AF50" s="1"/>
    </row>
    <row r="51" spans="1:32" ht="18.75">
      <c r="A51" s="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1"/>
      <c r="AD51" s="1"/>
      <c r="AE51" s="1"/>
      <c r="AF51" s="1"/>
    </row>
    <row r="52" spans="1:32" ht="18.75">
      <c r="A52" s="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1"/>
      <c r="AD52" s="1"/>
      <c r="AE52" s="1"/>
      <c r="AF52" s="1"/>
    </row>
    <row r="53" spans="1:32" ht="18.75">
      <c r="A53" s="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1"/>
      <c r="AD53" s="1"/>
      <c r="AE53" s="1"/>
      <c r="AF53" s="1"/>
    </row>
    <row r="54" spans="1:32" ht="18.75">
      <c r="A54" s="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1"/>
      <c r="AD54" s="1"/>
      <c r="AE54" s="1"/>
      <c r="AF54" s="1"/>
    </row>
    <row r="55" spans="1:32" ht="18.75">
      <c r="A55" s="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1"/>
      <c r="AD55" s="1"/>
      <c r="AE55" s="1"/>
      <c r="AF55" s="1"/>
    </row>
    <row r="56" spans="1:32" ht="18.75">
      <c r="A56" s="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1"/>
      <c r="AD56" s="1"/>
      <c r="AE56" s="1"/>
      <c r="AF56" s="1"/>
    </row>
    <row r="57" spans="1:32" ht="18.75">
      <c r="A57" s="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1"/>
      <c r="AD57" s="1"/>
      <c r="AE57" s="1"/>
      <c r="AF57" s="1"/>
    </row>
    <row r="58" spans="1:32" ht="18.75">
      <c r="A58" s="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1"/>
      <c r="AD58" s="1"/>
      <c r="AE58" s="1"/>
      <c r="AF58" s="1"/>
    </row>
    <row r="59" spans="1:32" ht="18.75">
      <c r="A59" s="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1"/>
      <c r="AD59" s="1"/>
      <c r="AE59" s="1"/>
      <c r="AF59" s="1"/>
    </row>
    <row r="60" spans="1:32" ht="18.75">
      <c r="A60" s="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1"/>
      <c r="AD60" s="1"/>
      <c r="AE60" s="1"/>
      <c r="AF60" s="1"/>
    </row>
    <row r="61" spans="1:32" ht="18.75">
      <c r="A61" s="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1"/>
      <c r="AD61" s="1"/>
      <c r="AE61" s="1"/>
      <c r="AF61" s="1"/>
    </row>
    <row r="62" spans="1:32" ht="18.75">
      <c r="A62" s="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1"/>
      <c r="AD62" s="1"/>
      <c r="AE62" s="1"/>
      <c r="AF62" s="1"/>
    </row>
    <row r="63" spans="1:32" ht="18.75">
      <c r="A63" s="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1"/>
      <c r="AD63" s="1"/>
      <c r="AE63" s="1"/>
      <c r="AF63" s="1"/>
    </row>
    <row r="64" spans="1:32" ht="18.75">
      <c r="A64" s="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1"/>
      <c r="AD64" s="1"/>
      <c r="AE64" s="1"/>
      <c r="AF64" s="1"/>
    </row>
    <row r="65" spans="1:32" ht="18.75">
      <c r="A65" s="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1"/>
      <c r="AD65" s="1"/>
      <c r="AE65" s="1"/>
      <c r="AF65" s="1"/>
    </row>
    <row r="66" spans="1:32" ht="18.75">
      <c r="A66" s="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1"/>
      <c r="AD66" s="1"/>
      <c r="AE66" s="1"/>
      <c r="AF66" s="1"/>
    </row>
    <row r="67" spans="1:32" ht="18.75">
      <c r="A67" s="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"/>
      <c r="AD67" s="1"/>
      <c r="AE67" s="1"/>
      <c r="AF67" s="1"/>
    </row>
    <row r="68" spans="1:32" ht="18.75">
      <c r="A68" s="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"/>
      <c r="AD68" s="1"/>
      <c r="AE68" s="1"/>
      <c r="AF68" s="1"/>
    </row>
    <row r="69" spans="1:32" ht="18.75">
      <c r="A69" s="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1"/>
      <c r="AD69" s="1"/>
      <c r="AE69" s="1"/>
      <c r="AF69" s="1"/>
    </row>
    <row r="70" spans="1:32" ht="18.75">
      <c r="A70" s="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1"/>
      <c r="AD70" s="1"/>
      <c r="AE70" s="1"/>
      <c r="AF70" s="1"/>
    </row>
    <row r="71" spans="1:32" ht="18.75">
      <c r="A71" s="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1"/>
      <c r="AD71" s="1"/>
      <c r="AE71" s="1"/>
      <c r="AF71" s="1"/>
    </row>
    <row r="72" spans="1:32" ht="18.75">
      <c r="A72" s="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1"/>
      <c r="AD72" s="1"/>
      <c r="AE72" s="1"/>
      <c r="AF72" s="1"/>
    </row>
    <row r="73" spans="1:32" ht="18.75">
      <c r="A73" s="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1"/>
      <c r="AD73" s="1"/>
      <c r="AE73" s="1"/>
      <c r="AF73" s="1"/>
    </row>
    <row r="74" spans="1:32" ht="18.75">
      <c r="A74" s="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1"/>
      <c r="AD74" s="1"/>
      <c r="AE74" s="1"/>
      <c r="AF74" s="1"/>
    </row>
    <row r="75" spans="1:32" ht="18.75">
      <c r="A75" s="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1"/>
      <c r="AD75" s="1"/>
      <c r="AE75" s="1"/>
      <c r="AF75" s="1"/>
    </row>
    <row r="76" spans="1:32" ht="18.75">
      <c r="A76" s="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1"/>
      <c r="AD76" s="1"/>
      <c r="AE76" s="1"/>
      <c r="AF76" s="1"/>
    </row>
    <row r="77" spans="1:32" ht="18.75">
      <c r="A77" s="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1"/>
      <c r="AD77" s="1"/>
      <c r="AE77" s="1"/>
      <c r="AF77" s="1"/>
    </row>
    <row r="78" spans="1:32" ht="18.75">
      <c r="A78" s="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1"/>
      <c r="AD78" s="1"/>
      <c r="AE78" s="1"/>
      <c r="AF78" s="1"/>
    </row>
    <row r="79" spans="1:32" ht="18.75">
      <c r="A79" s="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1"/>
      <c r="AD79" s="1"/>
      <c r="AE79" s="1"/>
      <c r="AF79" s="1"/>
    </row>
    <row r="80" spans="1:32" ht="18.75">
      <c r="A80" s="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1"/>
      <c r="AD80" s="1"/>
      <c r="AE80" s="1"/>
      <c r="AF80" s="1"/>
    </row>
    <row r="81" spans="1:32" ht="18.75">
      <c r="A81" s="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1"/>
      <c r="AD81" s="1"/>
      <c r="AE81" s="1"/>
      <c r="AF81" s="1"/>
    </row>
    <row r="82" spans="1:32" ht="18.75">
      <c r="A82" s="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1"/>
      <c r="AD82" s="1"/>
      <c r="AE82" s="1"/>
      <c r="AF82" s="1"/>
    </row>
    <row r="83" spans="1:32" ht="18.75">
      <c r="A83" s="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1"/>
      <c r="AD83" s="1"/>
      <c r="AE83" s="1"/>
      <c r="AF83" s="1"/>
    </row>
    <row r="84" spans="1:32" ht="18.75">
      <c r="A84" s="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1"/>
      <c r="AD84" s="1"/>
      <c r="AE84" s="1"/>
      <c r="AF84" s="1"/>
    </row>
    <row r="85" spans="1:32" ht="18.75">
      <c r="A85" s="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1"/>
      <c r="AD85" s="1"/>
      <c r="AE85" s="1"/>
      <c r="AF85" s="1"/>
    </row>
    <row r="86" spans="1:32" ht="18.75">
      <c r="A86" s="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1"/>
      <c r="AD86" s="1"/>
      <c r="AE86" s="1"/>
      <c r="AF86" s="1"/>
    </row>
    <row r="87" spans="1:32" ht="18.75">
      <c r="A87" s="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1"/>
      <c r="AD87" s="1"/>
      <c r="AE87" s="1"/>
      <c r="AF87" s="1"/>
    </row>
    <row r="88" spans="1:32" ht="18.75">
      <c r="A88" s="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1"/>
      <c r="AD88" s="1"/>
      <c r="AE88" s="1"/>
      <c r="AF88" s="1"/>
    </row>
    <row r="89" spans="1:32" ht="18.75">
      <c r="A89" s="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1"/>
      <c r="AD89" s="1"/>
      <c r="AE89" s="1"/>
      <c r="AF89" s="1"/>
    </row>
    <row r="90" spans="1:32" ht="18.75">
      <c r="A90" s="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1"/>
      <c r="AD90" s="1"/>
      <c r="AE90" s="1"/>
      <c r="AF90" s="1"/>
    </row>
    <row r="91" spans="1:32" ht="18.75">
      <c r="A91" s="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1"/>
      <c r="AD91" s="1"/>
      <c r="AE91" s="1"/>
      <c r="AF91" s="1"/>
    </row>
    <row r="92" spans="1:32" ht="18.75">
      <c r="A92" s="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1"/>
      <c r="AD92" s="1"/>
      <c r="AE92" s="1"/>
      <c r="AF92" s="1"/>
    </row>
    <row r="93" spans="1:32" ht="18.75">
      <c r="A93" s="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1"/>
      <c r="AD93" s="1"/>
      <c r="AE93" s="1"/>
      <c r="AF93" s="1"/>
    </row>
    <row r="94" spans="1:32" ht="18.75">
      <c r="A94" s="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1"/>
      <c r="AD94" s="1"/>
      <c r="AE94" s="1"/>
      <c r="AF94" s="1"/>
    </row>
    <row r="95" spans="1:32" ht="18.75">
      <c r="A95" s="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1"/>
      <c r="AD95" s="1"/>
      <c r="AE95" s="1"/>
      <c r="AF95" s="1"/>
    </row>
    <row r="96" spans="1:32" ht="18.75">
      <c r="A96" s="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1"/>
      <c r="AD96" s="1"/>
      <c r="AE96" s="1"/>
      <c r="AF96" s="1"/>
    </row>
    <row r="97" spans="1:32" ht="18.75">
      <c r="A97" s="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1"/>
      <c r="AD97" s="1"/>
      <c r="AE97" s="1"/>
      <c r="AF97" s="1"/>
    </row>
    <row r="98" spans="1:32" ht="18.75">
      <c r="A98" s="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1"/>
      <c r="AD98" s="1"/>
      <c r="AE98" s="1"/>
      <c r="AF98" s="1"/>
    </row>
    <row r="99" spans="1:32" ht="18.75">
      <c r="A99" s="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1"/>
      <c r="AD99" s="1"/>
      <c r="AE99" s="1"/>
      <c r="AF99" s="1"/>
    </row>
    <row r="100" spans="1:32" ht="18.75">
      <c r="A100" s="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</sheetData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opLeftCell="A3" zoomScale="90" zoomScaleNormal="90" workbookViewId="0">
      <selection activeCell="H19" sqref="H19"/>
    </sheetView>
  </sheetViews>
  <sheetFormatPr defaultRowHeight="12.75"/>
  <cols>
    <col min="1" max="1" width="3.7109375" bestFit="1" customWidth="1"/>
    <col min="2" max="2" width="26.28515625" bestFit="1" customWidth="1"/>
    <col min="3" max="3" width="38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161" t="s">
        <v>10</v>
      </c>
      <c r="C1" s="71" t="s">
        <v>94</v>
      </c>
    </row>
    <row r="2" spans="1:23">
      <c r="B2" s="162" t="s">
        <v>12</v>
      </c>
      <c r="C2" s="111" t="s">
        <v>95</v>
      </c>
    </row>
    <row r="3" spans="1:23">
      <c r="B3" s="162" t="s">
        <v>50</v>
      </c>
      <c r="C3" s="75" t="s">
        <v>96</v>
      </c>
    </row>
    <row r="4" spans="1:23">
      <c r="B4" s="162" t="s">
        <v>51</v>
      </c>
      <c r="C4" s="75" t="s">
        <v>97</v>
      </c>
    </row>
    <row r="5" spans="1:23">
      <c r="B5" s="162" t="s">
        <v>36</v>
      </c>
      <c r="C5" s="75" t="s">
        <v>98</v>
      </c>
    </row>
    <row r="6" spans="1:23">
      <c r="B6" s="162" t="s">
        <v>14</v>
      </c>
      <c r="C6" s="111" t="s">
        <v>54</v>
      </c>
    </row>
    <row r="7" spans="1:23" ht="13.5" thickBot="1">
      <c r="B7" s="163" t="s">
        <v>16</v>
      </c>
      <c r="C7" s="76" t="s">
        <v>53</v>
      </c>
    </row>
    <row r="8" spans="1:23" ht="13.5" thickBot="1"/>
    <row r="9" spans="1:23" ht="13.5" thickBot="1">
      <c r="A9" s="184" t="s">
        <v>0</v>
      </c>
      <c r="B9" s="184" t="s">
        <v>83</v>
      </c>
      <c r="C9" s="190" t="s">
        <v>7</v>
      </c>
      <c r="D9" s="195" t="s">
        <v>1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</row>
    <row r="10" spans="1:23" ht="13.5" thickBot="1">
      <c r="A10" s="184"/>
      <c r="B10" s="184"/>
      <c r="C10" s="194"/>
      <c r="D10" s="191" t="s">
        <v>99</v>
      </c>
      <c r="E10" s="192"/>
      <c r="F10" s="192"/>
      <c r="G10" s="192"/>
      <c r="H10" s="192"/>
      <c r="I10" s="192"/>
      <c r="J10" s="192"/>
      <c r="K10" s="192"/>
      <c r="L10" s="193"/>
      <c r="M10" s="197" t="s">
        <v>101</v>
      </c>
      <c r="N10" s="197"/>
      <c r="O10" s="197"/>
      <c r="P10" s="197"/>
      <c r="Q10" s="197"/>
      <c r="R10" s="197"/>
      <c r="S10" s="197"/>
      <c r="T10" s="197"/>
      <c r="U10" s="197"/>
    </row>
    <row r="11" spans="1:23" ht="96.75" thickBot="1">
      <c r="A11" s="190"/>
      <c r="B11" s="190"/>
      <c r="C11" s="194"/>
      <c r="D11" s="23" t="s">
        <v>18</v>
      </c>
      <c r="E11" s="24" t="s">
        <v>19</v>
      </c>
      <c r="F11" s="24" t="s">
        <v>20</v>
      </c>
      <c r="G11" s="24" t="s">
        <v>21</v>
      </c>
      <c r="H11" s="24" t="s">
        <v>24</v>
      </c>
      <c r="I11" s="25" t="s">
        <v>41</v>
      </c>
      <c r="J11" s="24" t="s">
        <v>40</v>
      </c>
      <c r="K11" s="26" t="s">
        <v>2</v>
      </c>
      <c r="L11" s="27" t="s">
        <v>46</v>
      </c>
      <c r="M11" s="23" t="s">
        <v>18</v>
      </c>
      <c r="N11" s="24" t="s">
        <v>19</v>
      </c>
      <c r="O11" s="24" t="s">
        <v>20</v>
      </c>
      <c r="P11" s="24" t="s">
        <v>21</v>
      </c>
      <c r="Q11" s="24" t="s">
        <v>24</v>
      </c>
      <c r="R11" s="24" t="s">
        <v>41</v>
      </c>
      <c r="S11" s="24" t="s">
        <v>40</v>
      </c>
      <c r="T11" s="26" t="s">
        <v>2</v>
      </c>
      <c r="U11" s="27" t="s">
        <v>47</v>
      </c>
    </row>
    <row r="12" spans="1:23" ht="13.5" thickBot="1">
      <c r="A12" s="47">
        <v>1</v>
      </c>
      <c r="B12" s="168" t="s">
        <v>84</v>
      </c>
      <c r="C12" s="169" t="s">
        <v>81</v>
      </c>
      <c r="D12" s="170">
        <v>10</v>
      </c>
      <c r="E12" s="171"/>
      <c r="F12" s="171"/>
      <c r="G12" s="171"/>
      <c r="H12" s="171"/>
      <c r="I12" s="172"/>
      <c r="J12" s="173">
        <f>SUM(D12:I12)</f>
        <v>10</v>
      </c>
      <c r="K12" s="174">
        <v>1</v>
      </c>
      <c r="L12" s="173" t="s">
        <v>4</v>
      </c>
      <c r="M12" s="170"/>
      <c r="N12" s="171"/>
      <c r="O12" s="171"/>
      <c r="P12" s="171"/>
      <c r="Q12" s="171"/>
      <c r="R12" s="172"/>
      <c r="S12" s="175">
        <f>SUM(M12:R12)</f>
        <v>0</v>
      </c>
      <c r="T12" s="174"/>
      <c r="U12" s="173" t="s">
        <v>4</v>
      </c>
    </row>
    <row r="13" spans="1:23" ht="15" customHeight="1" thickBot="1">
      <c r="A13" s="50">
        <v>2</v>
      </c>
      <c r="B13" s="67" t="s">
        <v>85</v>
      </c>
      <c r="C13" s="68" t="s">
        <v>102</v>
      </c>
      <c r="D13" s="35">
        <v>10</v>
      </c>
      <c r="E13" s="36"/>
      <c r="F13" s="36"/>
      <c r="G13" s="36"/>
      <c r="H13" s="36"/>
      <c r="I13" s="37"/>
      <c r="J13" s="32">
        <f t="shared" ref="J13" si="0">SUM(D13:I13)</f>
        <v>10</v>
      </c>
      <c r="K13" s="38">
        <v>1</v>
      </c>
      <c r="L13" s="39" t="s">
        <v>4</v>
      </c>
      <c r="M13" s="35"/>
      <c r="N13" s="36"/>
      <c r="O13" s="36"/>
      <c r="P13" s="36"/>
      <c r="Q13" s="36"/>
      <c r="R13" s="37"/>
      <c r="S13" s="48">
        <f t="shared" ref="S13" si="1">SUM(M13:R13)</f>
        <v>0</v>
      </c>
      <c r="T13" s="38"/>
      <c r="U13" s="39" t="s">
        <v>4</v>
      </c>
    </row>
    <row r="14" spans="1:23" ht="13.5" thickBot="1">
      <c r="A14" s="55"/>
      <c r="B14" s="164" t="s">
        <v>5</v>
      </c>
      <c r="C14" s="164"/>
      <c r="D14" s="165">
        <f t="shared" ref="D14:I14" si="2">SUM(D12:D13)</f>
        <v>20</v>
      </c>
      <c r="E14" s="165">
        <f t="shared" si="2"/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6">
        <f>SUM(D14:I14)</f>
        <v>20</v>
      </c>
      <c r="K14" s="165">
        <f>SUM(K12:K13)</f>
        <v>2</v>
      </c>
      <c r="L14" s="167"/>
      <c r="M14" s="166">
        <f t="shared" ref="M14:R14" si="3">SUM(M12:M13)</f>
        <v>0</v>
      </c>
      <c r="N14" s="166">
        <f t="shared" si="3"/>
        <v>0</v>
      </c>
      <c r="O14" s="166">
        <f t="shared" si="3"/>
        <v>0</v>
      </c>
      <c r="P14" s="166">
        <f t="shared" si="3"/>
        <v>0</v>
      </c>
      <c r="Q14" s="166">
        <f t="shared" si="3"/>
        <v>0</v>
      </c>
      <c r="R14" s="166">
        <f t="shared" si="3"/>
        <v>0</v>
      </c>
      <c r="S14" s="165">
        <f>SUM(M14:R14)</f>
        <v>0</v>
      </c>
      <c r="T14" s="166">
        <f>SUM(T12:T13)</f>
        <v>0</v>
      </c>
      <c r="U14" s="166"/>
      <c r="V14" s="62"/>
      <c r="W14" s="63"/>
    </row>
    <row r="15" spans="1:23" ht="13.5" thickBot="1"/>
    <row r="16" spans="1:23">
      <c r="B16" s="14" t="s">
        <v>18</v>
      </c>
      <c r="C16" s="20" t="s">
        <v>27</v>
      </c>
    </row>
    <row r="17" spans="2:3">
      <c r="B17" s="15" t="s">
        <v>19</v>
      </c>
      <c r="C17" s="21" t="s">
        <v>33</v>
      </c>
    </row>
    <row r="18" spans="2:3">
      <c r="B18" s="15" t="s">
        <v>25</v>
      </c>
      <c r="C18" s="21" t="s">
        <v>28</v>
      </c>
    </row>
    <row r="19" spans="2:3">
      <c r="B19" s="15" t="s">
        <v>26</v>
      </c>
      <c r="C19" s="21" t="s">
        <v>29</v>
      </c>
    </row>
    <row r="20" spans="2:3">
      <c r="B20" s="15" t="s">
        <v>24</v>
      </c>
      <c r="C20" s="21" t="s">
        <v>6</v>
      </c>
    </row>
    <row r="21" spans="2:3" ht="13.5" thickBot="1">
      <c r="B21" s="16" t="s">
        <v>41</v>
      </c>
      <c r="C21" s="22" t="s">
        <v>32</v>
      </c>
    </row>
  </sheetData>
  <mergeCells count="6">
    <mergeCell ref="A9:A11"/>
    <mergeCell ref="D10:L10"/>
    <mergeCell ref="B9:B11"/>
    <mergeCell ref="C9:C11"/>
    <mergeCell ref="D9:U9"/>
    <mergeCell ref="M10:U10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90" zoomScaleNormal="90" workbookViewId="0">
      <selection activeCell="C39" sqref="C39"/>
    </sheetView>
  </sheetViews>
  <sheetFormatPr defaultColWidth="6.28515625" defaultRowHeight="12.75"/>
  <cols>
    <col min="1" max="1" width="3.5703125" bestFit="1" customWidth="1"/>
    <col min="2" max="2" width="17.28515625" bestFit="1" customWidth="1"/>
    <col min="3" max="3" width="32.140625" bestFit="1" customWidth="1"/>
    <col min="4" max="11" width="4.5703125" customWidth="1"/>
    <col min="12" max="12" width="12.85546875" bestFit="1" customWidth="1"/>
    <col min="13" max="20" width="4.5703125" customWidth="1"/>
    <col min="21" max="21" width="12.85546875" bestFit="1" customWidth="1"/>
  </cols>
  <sheetData>
    <row r="1" spans="2:3">
      <c r="B1" s="11" t="s">
        <v>10</v>
      </c>
      <c r="C1" s="17" t="s">
        <v>11</v>
      </c>
    </row>
    <row r="2" spans="2:3">
      <c r="B2" s="12" t="s">
        <v>12</v>
      </c>
      <c r="C2" s="18" t="s">
        <v>13</v>
      </c>
    </row>
    <row r="3" spans="2:3" ht="24">
      <c r="B3" s="12" t="s">
        <v>42</v>
      </c>
      <c r="C3" s="18" t="s">
        <v>49</v>
      </c>
    </row>
    <row r="4" spans="2:3">
      <c r="B4" s="12" t="s">
        <v>50</v>
      </c>
      <c r="C4" s="18" t="s">
        <v>38</v>
      </c>
    </row>
    <row r="5" spans="2:3" ht="24">
      <c r="B5" s="12" t="s">
        <v>51</v>
      </c>
      <c r="C5" s="18" t="s">
        <v>39</v>
      </c>
    </row>
    <row r="6" spans="2:3">
      <c r="B6" s="12" t="s">
        <v>36</v>
      </c>
      <c r="C6" s="18" t="s">
        <v>37</v>
      </c>
    </row>
    <row r="7" spans="2:3">
      <c r="B7" s="12" t="s">
        <v>14</v>
      </c>
      <c r="C7" s="18" t="s">
        <v>15</v>
      </c>
    </row>
    <row r="8" spans="2:3" ht="13.5" thickBot="1">
      <c r="B8" s="13" t="s">
        <v>16</v>
      </c>
      <c r="C8" s="19" t="s">
        <v>17</v>
      </c>
    </row>
    <row r="9" spans="2:3" ht="13.5" thickBot="1">
      <c r="B9" s="9"/>
      <c r="C9" s="10"/>
    </row>
    <row r="10" spans="2:3">
      <c r="B10" s="14" t="s">
        <v>18</v>
      </c>
      <c r="C10" s="20" t="s">
        <v>27</v>
      </c>
    </row>
    <row r="11" spans="2:3">
      <c r="B11" s="15" t="s">
        <v>19</v>
      </c>
      <c r="C11" s="21" t="s">
        <v>33</v>
      </c>
    </row>
    <row r="12" spans="2:3">
      <c r="B12" s="15" t="s">
        <v>25</v>
      </c>
      <c r="C12" s="21" t="s">
        <v>28</v>
      </c>
    </row>
    <row r="13" spans="2:3">
      <c r="B13" s="15" t="s">
        <v>26</v>
      </c>
      <c r="C13" s="21" t="s">
        <v>29</v>
      </c>
    </row>
    <row r="14" spans="2:3">
      <c r="B14" s="15" t="s">
        <v>24</v>
      </c>
      <c r="C14" s="21" t="s">
        <v>6</v>
      </c>
    </row>
    <row r="15" spans="2:3" ht="13.5" thickBot="1">
      <c r="B15" s="16" t="s">
        <v>41</v>
      </c>
      <c r="C15" s="22" t="s">
        <v>32</v>
      </c>
    </row>
    <row r="16" spans="2:3" ht="13.5" thickBot="1"/>
    <row r="17" spans="1:23" ht="13.5" thickBot="1">
      <c r="A17" s="184" t="s">
        <v>0</v>
      </c>
      <c r="B17" s="184" t="s">
        <v>8</v>
      </c>
      <c r="C17" s="190" t="s">
        <v>7</v>
      </c>
      <c r="D17" s="201" t="s">
        <v>1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195"/>
    </row>
    <row r="18" spans="1:23" ht="13.5" thickBot="1">
      <c r="A18" s="184"/>
      <c r="B18" s="184"/>
      <c r="C18" s="194"/>
      <c r="D18" s="191" t="s">
        <v>34</v>
      </c>
      <c r="E18" s="192"/>
      <c r="F18" s="192"/>
      <c r="G18" s="192"/>
      <c r="H18" s="192"/>
      <c r="I18" s="192"/>
      <c r="J18" s="192"/>
      <c r="K18" s="192"/>
      <c r="L18" s="193"/>
      <c r="M18" s="197" t="s">
        <v>35</v>
      </c>
      <c r="N18" s="197"/>
      <c r="O18" s="197"/>
      <c r="P18" s="197"/>
      <c r="Q18" s="197"/>
      <c r="R18" s="197"/>
      <c r="S18" s="197"/>
      <c r="T18" s="197"/>
      <c r="U18" s="197"/>
    </row>
    <row r="19" spans="1:23" ht="76.5" thickBot="1">
      <c r="A19" s="184"/>
      <c r="B19" s="190"/>
      <c r="C19" s="194"/>
      <c r="D19" s="23" t="s">
        <v>18</v>
      </c>
      <c r="E19" s="24" t="s">
        <v>19</v>
      </c>
      <c r="F19" s="24" t="s">
        <v>20</v>
      </c>
      <c r="G19" s="24" t="s">
        <v>21</v>
      </c>
      <c r="H19" s="24" t="s">
        <v>24</v>
      </c>
      <c r="I19" s="25" t="s">
        <v>41</v>
      </c>
      <c r="J19" s="24" t="s">
        <v>40</v>
      </c>
      <c r="K19" s="26" t="s">
        <v>2</v>
      </c>
      <c r="L19" s="27" t="s">
        <v>46</v>
      </c>
      <c r="M19" s="23" t="s">
        <v>18</v>
      </c>
      <c r="N19" s="24" t="s">
        <v>19</v>
      </c>
      <c r="O19" s="24" t="s">
        <v>20</v>
      </c>
      <c r="P19" s="24" t="s">
        <v>21</v>
      </c>
      <c r="Q19" s="24" t="s">
        <v>24</v>
      </c>
      <c r="R19" s="24" t="s">
        <v>41</v>
      </c>
      <c r="S19" s="24" t="s">
        <v>40</v>
      </c>
      <c r="T19" s="26" t="s">
        <v>2</v>
      </c>
      <c r="U19" s="27" t="s">
        <v>46</v>
      </c>
    </row>
    <row r="20" spans="1:23" ht="13.5" thickBot="1">
      <c r="A20" s="47">
        <v>1</v>
      </c>
      <c r="B20" s="28" t="s">
        <v>43</v>
      </c>
      <c r="C20" s="28"/>
      <c r="D20" s="29">
        <v>15</v>
      </c>
      <c r="E20" s="30">
        <v>10</v>
      </c>
      <c r="F20" s="30">
        <v>5</v>
      </c>
      <c r="G20" s="30">
        <v>10</v>
      </c>
      <c r="H20" s="30"/>
      <c r="I20" s="30"/>
      <c r="J20" s="32">
        <f>SUM(D20:I20)</f>
        <v>40</v>
      </c>
      <c r="K20" s="49">
        <v>2</v>
      </c>
      <c r="L20" s="32" t="s">
        <v>4</v>
      </c>
      <c r="M20" s="29">
        <v>15</v>
      </c>
      <c r="N20" s="30">
        <v>10</v>
      </c>
      <c r="O20" s="30">
        <v>5</v>
      </c>
      <c r="P20" s="30">
        <v>10</v>
      </c>
      <c r="Q20" s="30"/>
      <c r="R20" s="30"/>
      <c r="S20" s="32">
        <f>SUM(M20:R20)</f>
        <v>40</v>
      </c>
      <c r="T20" s="31">
        <v>2</v>
      </c>
      <c r="U20" s="32" t="s">
        <v>4</v>
      </c>
    </row>
    <row r="21" spans="1:23" ht="13.5" thickBot="1">
      <c r="A21" s="50">
        <v>2</v>
      </c>
      <c r="B21" s="34"/>
      <c r="C21" s="34"/>
      <c r="D21" s="35">
        <v>15</v>
      </c>
      <c r="E21" s="36"/>
      <c r="F21" s="36"/>
      <c r="G21" s="36"/>
      <c r="H21" s="36"/>
      <c r="I21" s="36"/>
      <c r="J21" s="32">
        <f t="shared" ref="J21:J28" si="0">SUM(D21:I21)</f>
        <v>15</v>
      </c>
      <c r="K21" s="51">
        <v>3</v>
      </c>
      <c r="L21" s="39" t="s">
        <v>4</v>
      </c>
      <c r="M21" s="35">
        <v>15</v>
      </c>
      <c r="N21" s="36"/>
      <c r="O21" s="36"/>
      <c r="P21" s="36"/>
      <c r="Q21" s="36"/>
      <c r="R21" s="36"/>
      <c r="S21" s="32">
        <f t="shared" ref="S21:S28" si="1">SUM(M21:R21)</f>
        <v>15</v>
      </c>
      <c r="T21" s="38">
        <v>3</v>
      </c>
      <c r="U21" s="39" t="s">
        <v>4</v>
      </c>
    </row>
    <row r="22" spans="1:23" ht="13.5" thickBot="1">
      <c r="A22" s="50">
        <v>3</v>
      </c>
      <c r="B22" s="34"/>
      <c r="C22" s="34"/>
      <c r="D22" s="35">
        <v>10</v>
      </c>
      <c r="E22" s="36">
        <v>20</v>
      </c>
      <c r="F22" s="36"/>
      <c r="G22" s="36"/>
      <c r="H22" s="36"/>
      <c r="I22" s="36"/>
      <c r="J22" s="32">
        <f t="shared" si="0"/>
        <v>30</v>
      </c>
      <c r="K22" s="51">
        <v>2</v>
      </c>
      <c r="L22" s="39" t="s">
        <v>3</v>
      </c>
      <c r="M22" s="35"/>
      <c r="N22" s="36"/>
      <c r="O22" s="36"/>
      <c r="P22" s="36"/>
      <c r="Q22" s="36"/>
      <c r="R22" s="36"/>
      <c r="S22" s="32">
        <f t="shared" si="1"/>
        <v>0</v>
      </c>
      <c r="T22" s="38">
        <v>2</v>
      </c>
      <c r="U22" s="39" t="s">
        <v>3</v>
      </c>
    </row>
    <row r="23" spans="1:23" ht="13.5" thickBot="1">
      <c r="A23" s="50"/>
      <c r="B23" s="34"/>
      <c r="C23" s="34"/>
      <c r="D23" s="40"/>
      <c r="E23" s="41"/>
      <c r="F23" s="41"/>
      <c r="G23" s="41"/>
      <c r="H23" s="41"/>
      <c r="I23" s="41"/>
      <c r="J23" s="32">
        <f t="shared" si="0"/>
        <v>0</v>
      </c>
      <c r="K23" s="51"/>
      <c r="L23" s="38"/>
      <c r="M23" s="40"/>
      <c r="N23" s="41"/>
      <c r="O23" s="41"/>
      <c r="P23" s="41"/>
      <c r="Q23" s="41"/>
      <c r="R23" s="41"/>
      <c r="S23" s="32">
        <f t="shared" si="1"/>
        <v>0</v>
      </c>
      <c r="T23" s="38"/>
      <c r="U23" s="39"/>
    </row>
    <row r="24" spans="1:23" ht="13.5" thickBot="1">
      <c r="A24" s="50"/>
      <c r="B24" s="34"/>
      <c r="C24" s="34"/>
      <c r="D24" s="40"/>
      <c r="E24" s="41"/>
      <c r="F24" s="41"/>
      <c r="G24" s="41"/>
      <c r="H24" s="41"/>
      <c r="I24" s="41"/>
      <c r="J24" s="32">
        <f t="shared" si="0"/>
        <v>0</v>
      </c>
      <c r="K24" s="51"/>
      <c r="L24" s="38"/>
      <c r="M24" s="40"/>
      <c r="N24" s="41"/>
      <c r="O24" s="41"/>
      <c r="P24" s="41"/>
      <c r="Q24" s="41"/>
      <c r="R24" s="41"/>
      <c r="S24" s="32">
        <f t="shared" si="1"/>
        <v>0</v>
      </c>
      <c r="T24" s="38"/>
      <c r="U24" s="39"/>
    </row>
    <row r="25" spans="1:23" ht="13.5" thickBot="1">
      <c r="A25" s="50"/>
      <c r="B25" s="34"/>
      <c r="C25" s="34"/>
      <c r="D25" s="40"/>
      <c r="E25" s="41"/>
      <c r="F25" s="41"/>
      <c r="G25" s="41"/>
      <c r="H25" s="41"/>
      <c r="I25" s="41"/>
      <c r="J25" s="32">
        <f t="shared" si="0"/>
        <v>0</v>
      </c>
      <c r="K25" s="51"/>
      <c r="L25" s="38"/>
      <c r="M25" s="40"/>
      <c r="N25" s="41"/>
      <c r="O25" s="41"/>
      <c r="P25" s="41"/>
      <c r="Q25" s="41"/>
      <c r="R25" s="41"/>
      <c r="S25" s="32">
        <f t="shared" si="1"/>
        <v>0</v>
      </c>
      <c r="T25" s="38"/>
      <c r="U25" s="39"/>
    </row>
    <row r="26" spans="1:23" ht="13.5" thickBot="1">
      <c r="A26" s="52"/>
      <c r="B26" s="34"/>
      <c r="C26" s="34"/>
      <c r="D26" s="40"/>
      <c r="E26" s="41"/>
      <c r="F26" s="41"/>
      <c r="G26" s="41"/>
      <c r="H26" s="41"/>
      <c r="I26" s="41"/>
      <c r="J26" s="32">
        <f t="shared" si="0"/>
        <v>0</v>
      </c>
      <c r="K26" s="51"/>
      <c r="L26" s="38"/>
      <c r="M26" s="40"/>
      <c r="N26" s="41"/>
      <c r="O26" s="41"/>
      <c r="P26" s="41"/>
      <c r="Q26" s="41"/>
      <c r="R26" s="41"/>
      <c r="S26" s="32">
        <f t="shared" si="1"/>
        <v>0</v>
      </c>
      <c r="T26" s="38"/>
      <c r="U26" s="39"/>
    </row>
    <row r="27" spans="1:23" ht="13.5" thickBot="1">
      <c r="A27" s="60"/>
      <c r="B27" s="34"/>
      <c r="C27" s="34"/>
      <c r="D27" s="40"/>
      <c r="E27" s="41"/>
      <c r="F27" s="41"/>
      <c r="G27" s="41"/>
      <c r="H27" s="41"/>
      <c r="I27" s="41"/>
      <c r="J27" s="32">
        <f t="shared" si="0"/>
        <v>0</v>
      </c>
      <c r="K27" s="51"/>
      <c r="L27" s="38"/>
      <c r="M27" s="40"/>
      <c r="N27" s="41"/>
      <c r="O27" s="41"/>
      <c r="P27" s="41"/>
      <c r="Q27" s="41"/>
      <c r="R27" s="41"/>
      <c r="S27" s="32">
        <f t="shared" si="1"/>
        <v>0</v>
      </c>
      <c r="T27" s="66">
        <v>4</v>
      </c>
      <c r="U27" s="39"/>
    </row>
    <row r="28" spans="1:23" ht="13.5" thickBot="1">
      <c r="A28" s="61"/>
      <c r="B28" s="42"/>
      <c r="C28" s="42"/>
      <c r="D28" s="43"/>
      <c r="E28" s="44"/>
      <c r="F28" s="44"/>
      <c r="G28" s="44"/>
      <c r="H28" s="44"/>
      <c r="I28" s="44"/>
      <c r="J28" s="48">
        <f t="shared" si="0"/>
        <v>0</v>
      </c>
      <c r="K28" s="53"/>
      <c r="L28" s="45"/>
      <c r="M28" s="43"/>
      <c r="N28" s="44"/>
      <c r="O28" s="44"/>
      <c r="P28" s="44"/>
      <c r="Q28" s="44"/>
      <c r="R28" s="44"/>
      <c r="S28" s="48">
        <f t="shared" si="1"/>
        <v>0</v>
      </c>
      <c r="T28" s="54"/>
      <c r="U28" s="46"/>
    </row>
    <row r="29" spans="1:23" ht="13.5" thickBot="1">
      <c r="A29" s="55"/>
      <c r="B29" s="56" t="s">
        <v>5</v>
      </c>
      <c r="C29" s="56"/>
      <c r="D29" s="57">
        <f>SUM(D20:D28)</f>
        <v>40</v>
      </c>
      <c r="E29" s="57">
        <f t="shared" ref="E29:I29" si="2">SUM(E20:E28)</f>
        <v>30</v>
      </c>
      <c r="F29" s="57">
        <f t="shared" si="2"/>
        <v>5</v>
      </c>
      <c r="G29" s="57">
        <f t="shared" si="2"/>
        <v>10</v>
      </c>
      <c r="H29" s="57">
        <f t="shared" si="2"/>
        <v>0</v>
      </c>
      <c r="I29" s="57">
        <f t="shared" si="2"/>
        <v>0</v>
      </c>
      <c r="J29" s="58">
        <f>SUM(D29:I29)</f>
        <v>85</v>
      </c>
      <c r="K29" s="57">
        <f t="shared" ref="K29" si="3">SUM(K20:K28)</f>
        <v>7</v>
      </c>
      <c r="L29" s="59"/>
      <c r="M29" s="58">
        <f>SUM(M20:M28)</f>
        <v>30</v>
      </c>
      <c r="N29" s="58">
        <f t="shared" ref="N29:R29" si="4">SUM(N20:N28)</f>
        <v>10</v>
      </c>
      <c r="O29" s="58">
        <f t="shared" si="4"/>
        <v>5</v>
      </c>
      <c r="P29" s="58">
        <f t="shared" si="4"/>
        <v>10</v>
      </c>
      <c r="Q29" s="58">
        <f t="shared" si="4"/>
        <v>0</v>
      </c>
      <c r="R29" s="58">
        <f t="shared" si="4"/>
        <v>0</v>
      </c>
      <c r="S29" s="57">
        <f>SUM(M29:R29)</f>
        <v>55</v>
      </c>
      <c r="T29" s="58">
        <f t="shared" ref="T29" si="5">SUM(T20:T28)</f>
        <v>11</v>
      </c>
      <c r="U29" s="58"/>
      <c r="V29" s="62"/>
      <c r="W29" s="63"/>
    </row>
    <row r="30" spans="1:23" ht="13.5" thickBot="1">
      <c r="A30" s="55"/>
      <c r="B30" s="56" t="s">
        <v>1</v>
      </c>
      <c r="C30" s="56"/>
      <c r="D30" s="198">
        <f>SUM(D29:I29)</f>
        <v>85</v>
      </c>
      <c r="E30" s="199"/>
      <c r="F30" s="199"/>
      <c r="G30" s="199"/>
      <c r="H30" s="199"/>
      <c r="I30" s="200"/>
      <c r="J30" s="58"/>
      <c r="K30" s="58"/>
      <c r="L30" s="58"/>
      <c r="M30" s="198">
        <f>SUM(M29:R29)</f>
        <v>55</v>
      </c>
      <c r="N30" s="199"/>
      <c r="O30" s="199"/>
      <c r="P30" s="199"/>
      <c r="Q30" s="199"/>
      <c r="R30" s="200"/>
      <c r="S30" s="58"/>
      <c r="T30" s="58"/>
      <c r="U30" s="58"/>
      <c r="V30" s="64"/>
      <c r="W30" s="63"/>
    </row>
    <row r="35" spans="2:2" ht="15">
      <c r="B35" s="2" t="s">
        <v>52</v>
      </c>
    </row>
  </sheetData>
  <mergeCells count="8">
    <mergeCell ref="D30:I30"/>
    <mergeCell ref="M30:R30"/>
    <mergeCell ref="D17:U17"/>
    <mergeCell ref="M18:U18"/>
    <mergeCell ref="A17:A19"/>
    <mergeCell ref="B17:B19"/>
    <mergeCell ref="C17:C19"/>
    <mergeCell ref="D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 Kształcenia</vt:lpstr>
      <vt:lpstr>Fakultet</vt:lpstr>
      <vt:lpstr>Obieralne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2014-10-31T09:22:29Z</cp:lastPrinted>
  <dcterms:created xsi:type="dcterms:W3CDTF">1997-02-26T13:46:56Z</dcterms:created>
  <dcterms:modified xsi:type="dcterms:W3CDTF">2014-12-11T11:03:05Z</dcterms:modified>
</cp:coreProperties>
</file>