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 activeTab="2"/>
  </bookViews>
  <sheets>
    <sheet name="I ROK w 2019_2020 " sheetId="7" r:id="rId1"/>
    <sheet name="II rok w 2019 2020" sheetId="5" r:id="rId2"/>
    <sheet name="III rok w 2019 2020" sheetId="2" r:id="rId3"/>
  </sheets>
  <definedNames>
    <definedName name="_xlnm.Print_Area" localSheetId="2">'III rok w 2019 2020'!$A$1:$AA$35</definedName>
  </definedNames>
  <calcPr calcId="145621"/>
</workbook>
</file>

<file path=xl/calcChain.xml><?xml version="1.0" encoding="utf-8"?>
<calcChain xmlns="http://schemas.openxmlformats.org/spreadsheetml/2006/main">
  <c r="AA47" i="7" l="1"/>
  <c r="X47" i="7"/>
  <c r="W47" i="7"/>
  <c r="T47" i="7"/>
  <c r="S47" i="7"/>
  <c r="O47" i="7"/>
  <c r="N47" i="7"/>
  <c r="K47" i="7"/>
  <c r="J47" i="7"/>
  <c r="G47" i="7"/>
  <c r="AD46" i="7"/>
  <c r="AC46" i="7"/>
  <c r="AA46" i="7"/>
  <c r="Z46" i="7"/>
  <c r="Y46" i="7"/>
  <c r="X46" i="7"/>
  <c r="W46" i="7"/>
  <c r="V46" i="7"/>
  <c r="U46" i="7"/>
  <c r="T46" i="7"/>
  <c r="S46" i="7"/>
  <c r="R46" i="7"/>
  <c r="Q46" i="7"/>
  <c r="O46" i="7"/>
  <c r="N46" i="7"/>
  <c r="M46" i="7"/>
  <c r="L46" i="7"/>
  <c r="K46" i="7"/>
  <c r="J46" i="7"/>
  <c r="I46" i="7"/>
  <c r="H46" i="7"/>
  <c r="G46" i="7"/>
  <c r="AH45" i="7"/>
  <c r="AF45" i="7"/>
  <c r="AE45" i="7"/>
  <c r="AB45" i="7"/>
  <c r="AG45" i="7" s="1"/>
  <c r="Z45" i="7"/>
  <c r="AH43" i="7"/>
  <c r="AF43" i="7"/>
  <c r="N43" i="7"/>
  <c r="AE43" i="7" s="1"/>
  <c r="AH41" i="7"/>
  <c r="AF41" i="7"/>
  <c r="AE41" i="7"/>
  <c r="AB41" i="7"/>
  <c r="AG41" i="7" s="1"/>
  <c r="Z41" i="7"/>
  <c r="AH39" i="7"/>
  <c r="AF39" i="7"/>
  <c r="N39" i="7"/>
  <c r="AE39" i="7" s="1"/>
  <c r="AH37" i="7"/>
  <c r="AH46" i="7" s="1"/>
  <c r="AF37" i="7"/>
  <c r="AE37" i="7"/>
  <c r="P37" i="7"/>
  <c r="AG37" i="7" s="1"/>
  <c r="N37" i="7"/>
  <c r="AF35" i="7"/>
  <c r="AF46" i="7" s="1"/>
  <c r="AE35" i="7"/>
  <c r="Z35" i="7"/>
  <c r="AB35" i="7" s="1"/>
  <c r="AD32" i="7"/>
  <c r="AD47" i="7" s="1"/>
  <c r="AC32" i="7"/>
  <c r="AC47" i="7" s="1"/>
  <c r="AA32" i="7"/>
  <c r="Y32" i="7"/>
  <c r="Y47" i="7" s="1"/>
  <c r="X32" i="7"/>
  <c r="W32" i="7"/>
  <c r="V32" i="7"/>
  <c r="V47" i="7" s="1"/>
  <c r="U32" i="7"/>
  <c r="U47" i="7" s="1"/>
  <c r="T32" i="7"/>
  <c r="S32" i="7"/>
  <c r="R32" i="7"/>
  <c r="Q32" i="7"/>
  <c r="Q47" i="7" s="1"/>
  <c r="O32" i="7"/>
  <c r="N32" i="7"/>
  <c r="M32" i="7"/>
  <c r="M47" i="7" s="1"/>
  <c r="L32" i="7"/>
  <c r="L47" i="7" s="1"/>
  <c r="K32" i="7"/>
  <c r="J32" i="7"/>
  <c r="I32" i="7"/>
  <c r="I47" i="7" s="1"/>
  <c r="H32" i="7"/>
  <c r="H47" i="7" s="1"/>
  <c r="G32" i="7"/>
  <c r="AH31" i="7"/>
  <c r="AF31" i="7"/>
  <c r="Z31" i="7"/>
  <c r="AB31" i="7" s="1"/>
  <c r="N31" i="7"/>
  <c r="P31" i="7" s="1"/>
  <c r="AH30" i="7"/>
  <c r="AF30" i="7"/>
  <c r="Z30" i="7"/>
  <c r="AB30" i="7" s="1"/>
  <c r="N30" i="7"/>
  <c r="P30" i="7" s="1"/>
  <c r="AG30" i="7" s="1"/>
  <c r="AH29" i="7"/>
  <c r="AF29" i="7"/>
  <c r="Z29" i="7"/>
  <c r="AB29" i="7" s="1"/>
  <c r="N29" i="7"/>
  <c r="P29" i="7" s="1"/>
  <c r="AG29" i="7" s="1"/>
  <c r="AH28" i="7"/>
  <c r="AF28" i="7"/>
  <c r="Z28" i="7"/>
  <c r="AB28" i="7" s="1"/>
  <c r="N28" i="7"/>
  <c r="P28" i="7" s="1"/>
  <c r="AG28" i="7" s="1"/>
  <c r="AH27" i="7"/>
  <c r="AF27" i="7"/>
  <c r="Z27" i="7"/>
  <c r="AB27" i="7" s="1"/>
  <c r="N27" i="7"/>
  <c r="P27" i="7" s="1"/>
  <c r="AG27" i="7" s="1"/>
  <c r="AH26" i="7"/>
  <c r="AF26" i="7"/>
  <c r="Z26" i="7"/>
  <c r="AB26" i="7" s="1"/>
  <c r="N26" i="7"/>
  <c r="P26" i="7" s="1"/>
  <c r="AG26" i="7" s="1"/>
  <c r="AH25" i="7"/>
  <c r="AF25" i="7"/>
  <c r="Z25" i="7"/>
  <c r="AB25" i="7" s="1"/>
  <c r="N25" i="7"/>
  <c r="P25" i="7" s="1"/>
  <c r="AG25" i="7" s="1"/>
  <c r="AH24" i="7"/>
  <c r="AF24" i="7"/>
  <c r="Z24" i="7"/>
  <c r="AB24" i="7" s="1"/>
  <c r="N24" i="7"/>
  <c r="P24" i="7" s="1"/>
  <c r="AG24" i="7" s="1"/>
  <c r="AH23" i="7"/>
  <c r="AF23" i="7"/>
  <c r="Z23" i="7"/>
  <c r="AB23" i="7" s="1"/>
  <c r="N23" i="7"/>
  <c r="P23" i="7" s="1"/>
  <c r="AG23" i="7" s="1"/>
  <c r="AH22" i="7"/>
  <c r="AF22" i="7"/>
  <c r="Z22" i="7"/>
  <c r="AB22" i="7" s="1"/>
  <c r="N22" i="7"/>
  <c r="P22" i="7" s="1"/>
  <c r="AG22" i="7" s="1"/>
  <c r="AH21" i="7"/>
  <c r="AF21" i="7"/>
  <c r="Z21" i="7"/>
  <c r="AB21" i="7" s="1"/>
  <c r="N21" i="7"/>
  <c r="P21" i="7" s="1"/>
  <c r="AG21" i="7" s="1"/>
  <c r="AH20" i="7"/>
  <c r="AF20" i="7"/>
  <c r="Z20" i="7"/>
  <c r="AB20" i="7" s="1"/>
  <c r="N20" i="7"/>
  <c r="P20" i="7" s="1"/>
  <c r="AG20" i="7" s="1"/>
  <c r="AH19" i="7"/>
  <c r="AF19" i="7"/>
  <c r="Z19" i="7"/>
  <c r="AB19" i="7" s="1"/>
  <c r="N19" i="7"/>
  <c r="P19" i="7" s="1"/>
  <c r="AG19" i="7" s="1"/>
  <c r="AH18" i="7"/>
  <c r="AF18" i="7"/>
  <c r="Z18" i="7"/>
  <c r="AB18" i="7" s="1"/>
  <c r="N18" i="7"/>
  <c r="P18" i="7" s="1"/>
  <c r="AG18" i="7" s="1"/>
  <c r="AH17" i="7"/>
  <c r="AF17" i="7"/>
  <c r="Z17" i="7"/>
  <c r="AB17" i="7" s="1"/>
  <c r="N17" i="7"/>
  <c r="P17" i="7" s="1"/>
  <c r="AG17" i="7" s="1"/>
  <c r="AH16" i="7"/>
  <c r="AH32" i="7" s="1"/>
  <c r="AH47" i="7" s="1"/>
  <c r="AF16" i="7"/>
  <c r="AF32" i="7" s="1"/>
  <c r="AF47" i="7" s="1"/>
  <c r="Z16" i="7"/>
  <c r="Z32" i="7" s="1"/>
  <c r="Z47" i="7" s="1"/>
  <c r="N16" i="7"/>
  <c r="P16" i="7" s="1"/>
  <c r="P32" i="7" l="1"/>
  <c r="AB46" i="7"/>
  <c r="AG35" i="7"/>
  <c r="AE46" i="7"/>
  <c r="AG31" i="7"/>
  <c r="AB16" i="7"/>
  <c r="AB32" i="7" s="1"/>
  <c r="AB47" i="7" s="1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P39" i="7"/>
  <c r="AG39" i="7" s="1"/>
  <c r="P43" i="7"/>
  <c r="AG43" i="7" s="1"/>
  <c r="AE16" i="7"/>
  <c r="AG16" i="7" l="1"/>
  <c r="AG32" i="7" s="1"/>
  <c r="AG47" i="7" s="1"/>
  <c r="P46" i="7"/>
  <c r="AG46" i="7"/>
  <c r="AE32" i="7"/>
  <c r="AE47" i="7" s="1"/>
  <c r="P47" i="7"/>
  <c r="Y27" i="5" l="1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AA25" i="5"/>
  <c r="AA24" i="5"/>
  <c r="AA27" i="5" s="1"/>
  <c r="Z24" i="5"/>
  <c r="Z18" i="5"/>
  <c r="Z27" i="5" s="1"/>
  <c r="X31" i="2" l="1"/>
  <c r="V31" i="2"/>
  <c r="U31" i="2"/>
  <c r="T31" i="2"/>
  <c r="S31" i="2"/>
  <c r="R31" i="2"/>
  <c r="Q31" i="2"/>
  <c r="P31" i="2"/>
  <c r="O31" i="2"/>
  <c r="W31" i="2" s="1"/>
  <c r="M31" i="2"/>
  <c r="AA31" i="2" s="1"/>
  <c r="K31" i="2"/>
  <c r="J31" i="2"/>
  <c r="I31" i="2"/>
  <c r="H31" i="2"/>
  <c r="G31" i="2"/>
  <c r="F31" i="2"/>
  <c r="E31" i="2"/>
  <c r="D31" i="2"/>
  <c r="L31" i="2" s="1"/>
  <c r="W30" i="2"/>
  <c r="AA29" i="2"/>
  <c r="Z29" i="2"/>
  <c r="W29" i="2"/>
  <c r="AA28" i="2"/>
  <c r="Z28" i="2"/>
  <c r="W28" i="2"/>
  <c r="Z27" i="2"/>
  <c r="L27" i="2"/>
  <c r="AA16" i="2"/>
  <c r="Z16" i="2"/>
  <c r="W16" i="2"/>
  <c r="L16" i="2"/>
  <c r="AA15" i="2"/>
  <c r="Z15" i="2"/>
  <c r="W15" i="2"/>
  <c r="AA14" i="2"/>
  <c r="Z14" i="2"/>
  <c r="Z31" i="2" s="1"/>
  <c r="Z13" i="2"/>
</calcChain>
</file>

<file path=xl/sharedStrings.xml><?xml version="1.0" encoding="utf-8"?>
<sst xmlns="http://schemas.openxmlformats.org/spreadsheetml/2006/main" count="413" uniqueCount="216">
  <si>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</si>
  <si>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</si>
  <si>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</si>
  <si>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</si>
  <si>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</si>
  <si>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</si>
  <si>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</si>
  <si>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</si>
  <si>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</si>
  <si>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</si>
  <si>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</si>
  <si>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</si>
  <si>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</si>
  <si>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</si>
  <si>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</si>
  <si>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</si>
  <si>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</si>
  <si>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</si>
  <si>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</si>
  <si>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</si>
  <si>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</si>
  <si>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</si>
  <si>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</si>
  <si>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</si>
  <si>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</si>
  <si>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</si>
  <si>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</si>
  <si>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</si>
  <si>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</si>
  <si>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</si>
  <si>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</si>
  <si>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</si>
  <si>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</si>
  <si>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</si>
  <si>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</si>
  <si>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</si>
  <si>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</si>
  <si>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</si>
  <si>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</si>
  <si>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ROK  II</t>
  </si>
  <si>
    <t>Biostatystyka</t>
  </si>
  <si>
    <t>Higiena</t>
  </si>
  <si>
    <t xml:space="preserve">dr Kinga Studzińska-Pasieka      </t>
  </si>
  <si>
    <t>Propedeutyka ortodoncji</t>
  </si>
  <si>
    <t>Propedeutyka protetyki</t>
  </si>
  <si>
    <t>Techniki ortodontyczne</t>
  </si>
  <si>
    <t>Techniki protetyczne</t>
  </si>
  <si>
    <t>dr n. med. Piotr Fabjański</t>
  </si>
  <si>
    <t xml:space="preserve">Aseptyka i antyseptyka </t>
  </si>
  <si>
    <t>Praktyka wakacyjna</t>
  </si>
  <si>
    <t xml:space="preserve">Język angielski </t>
  </si>
  <si>
    <t xml:space="preserve"> ODDZIAŁ STOMATOLOGICZNY</t>
  </si>
  <si>
    <t xml:space="preserve">  TECHNIKI DENTYSTYCZNE</t>
  </si>
  <si>
    <t xml:space="preserve">  I STOPNIA</t>
  </si>
  <si>
    <t>praktyczny</t>
  </si>
  <si>
    <t>STACJONARNE</t>
  </si>
  <si>
    <t>Semestr  4 -  letni</t>
  </si>
  <si>
    <t>Semestr 3 - zimowy</t>
  </si>
  <si>
    <t xml:space="preserve">prof. dr hab. Marcin Kozakiewicz </t>
  </si>
  <si>
    <t>dr hab. Monika Łukomska-Szymańska prof. UM</t>
  </si>
  <si>
    <t>Konstrukcja protez stałych i  ruchomych</t>
  </si>
  <si>
    <t>Mikrobiologia jamy ustnej</t>
  </si>
  <si>
    <t xml:space="preserve">prof. dr hab. Beata Dejak </t>
  </si>
  <si>
    <t xml:space="preserve">prof. dr hab. Elżbieta Pawłowska   </t>
  </si>
  <si>
    <t>ODDZIAŁ STOMATOLOGICZNY</t>
  </si>
  <si>
    <r>
      <t xml:space="preserve">  </t>
    </r>
    <r>
      <rPr>
        <b/>
        <sz val="12"/>
        <rFont val="Arial"/>
        <family val="2"/>
        <charset val="238"/>
      </rPr>
      <t>TECHNIKI DENTYSTYCZNE</t>
    </r>
  </si>
  <si>
    <r>
      <t xml:space="preserve">praktyczny   </t>
    </r>
    <r>
      <rPr>
        <u/>
        <sz val="10"/>
        <rFont val="Arial"/>
        <family val="2"/>
        <charset val="238"/>
      </rPr>
      <t/>
    </r>
  </si>
  <si>
    <t>ROK  III</t>
  </si>
  <si>
    <t>Semestr 5 - zimowy</t>
  </si>
  <si>
    <t>Semestr 6 -  letni</t>
  </si>
  <si>
    <r>
      <t xml:space="preserve">Biomechanika w technice dentystycznej </t>
    </r>
    <r>
      <rPr>
        <sz val="10"/>
        <rFont val="Arial"/>
        <family val="2"/>
        <charset val="238"/>
      </rPr>
      <t xml:space="preserve"> </t>
    </r>
  </si>
  <si>
    <t xml:space="preserve">prof. dr hab. inż. n. tech. Leszek Klimek  </t>
  </si>
  <si>
    <t>Etyka i deontologia</t>
  </si>
  <si>
    <t>dr n. hum. Anna Alichniewicz</t>
  </si>
  <si>
    <t xml:space="preserve">Implantologia i biozgodność materiałów  </t>
  </si>
  <si>
    <t xml:space="preserve">prof..dr hab.n. med. Beata Dejak </t>
  </si>
  <si>
    <t>Inżynieria warstwy wierzchniej</t>
  </si>
  <si>
    <t xml:space="preserve">Kwalifikowana pierwsza pomoc medyczna </t>
  </si>
  <si>
    <t>prof. dr hab.n. med. Tomasz  Gaszyński</t>
  </si>
  <si>
    <t>Organizacja. i zarządzanie pracownią technik dentystycznych</t>
  </si>
  <si>
    <t xml:space="preserve">Propedeutyka chirurgii szczękowo-twarzowej </t>
  </si>
  <si>
    <t xml:space="preserve">prof. dr hab.n. med. Elżbieta Pawłowska </t>
  </si>
  <si>
    <t>Protetyka twarzy</t>
  </si>
  <si>
    <t xml:space="preserve">prof.dr hab.n. med. Marcin Kozakiewicz </t>
  </si>
  <si>
    <t xml:space="preserve">Ratownictwo medyczne </t>
  </si>
  <si>
    <t>prof. dr hab.n. med. Tomasz Gaszyński</t>
  </si>
  <si>
    <t xml:space="preserve">Techn. bezp. pracy </t>
  </si>
  <si>
    <t>dr hab.  inż. Grzegorz Wielgosiński prof. PŁ</t>
  </si>
  <si>
    <t>Technologie informatyczne</t>
  </si>
  <si>
    <t xml:space="preserve">dr hab. n. o zdrowiu R Zajdel </t>
  </si>
  <si>
    <t>Technologia polimerów</t>
  </si>
  <si>
    <t>mgr Maciej Banacki</t>
  </si>
  <si>
    <t>Technologie ceramiczne</t>
  </si>
  <si>
    <t>mgr Beata Peterson</t>
  </si>
  <si>
    <t>Wytrzymałość materiałów stomatologicznych</t>
  </si>
  <si>
    <t xml:space="preserve">Seminarium  dyplomowe </t>
  </si>
  <si>
    <t>RAZEM</t>
  </si>
  <si>
    <t xml:space="preserve">           </t>
  </si>
  <si>
    <t>2019/2020</t>
  </si>
  <si>
    <t>2019/ 2020</t>
  </si>
  <si>
    <t>Nauki</t>
  </si>
  <si>
    <t>Moduł</t>
  </si>
  <si>
    <t>Nauki ogólnomedyczne</t>
  </si>
  <si>
    <t>Fizjologiczny</t>
  </si>
  <si>
    <t>Kliniczny</t>
  </si>
  <si>
    <t>Materiałowe i technologiczne aspekty technik protetycznych i ortodontycznych</t>
  </si>
  <si>
    <t>Nauki o materiałach</t>
  </si>
  <si>
    <t>Biomechanika w technice dentystycznej</t>
  </si>
  <si>
    <t>Technologie odlewnicze w technikach dentystycznych</t>
  </si>
  <si>
    <t>Techniki i technologie protetyczne</t>
  </si>
  <si>
    <t>Techniki i technologie ortodontyczne</t>
  </si>
  <si>
    <t xml:space="preserve">prof.. dr hab. Elżbieta Pawłowska  </t>
  </si>
  <si>
    <t>Kompetencje generyczne w technikach dentystycznych</t>
  </si>
  <si>
    <t>PLAN STUDIÓW</t>
  </si>
  <si>
    <t xml:space="preserve">KIERUNEK STUDIÓW:  </t>
  </si>
  <si>
    <t>TECHNIKI DENTYSTYCZNE</t>
  </si>
  <si>
    <t>POZIOM:</t>
  </si>
  <si>
    <t>I stopnia</t>
  </si>
  <si>
    <t>PROFIL:</t>
  </si>
  <si>
    <t>FORMA STUDIÓW:</t>
  </si>
  <si>
    <t>stacjonarne</t>
  </si>
  <si>
    <t>CYKL KSZTAŁCENIA OD ROKU AKADEMICKIEGO:</t>
  </si>
  <si>
    <t>I ROK TECHNIKI DENTYSTYCZNE I stopnia 2019/2020</t>
  </si>
  <si>
    <t>Semestr 1  (zimowy)</t>
  </si>
  <si>
    <t>Semestr 2 (letni)</t>
  </si>
  <si>
    <t>Zajęcia/grupa zajęć realizowane w ramach przedmiotu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</si>
  <si>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</si>
  <si>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</si>
  <si>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</si>
  <si>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</si>
  <si>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</si>
  <si>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</si>
  <si>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</si>
  <si>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</si>
  <si>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</si>
  <si>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</si>
  <si>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</si>
  <si>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</si>
  <si>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</si>
  <si>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</si>
  <si>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</si>
  <si>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</si>
  <si>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Morfologiczny</t>
  </si>
  <si>
    <t>Anatomia</t>
  </si>
  <si>
    <t xml:space="preserve">Histologia </t>
  </si>
  <si>
    <t>prof. dr hab.n. med. Józef Kobos</t>
  </si>
  <si>
    <t xml:space="preserve">Fizjologia </t>
  </si>
  <si>
    <t xml:space="preserve">dr hab. n. med. Anna Walczewska  prof.UM         </t>
  </si>
  <si>
    <t>Fizjologia narządu żucia</t>
  </si>
  <si>
    <r>
      <t>prof..dr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</si>
  <si>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Kwalifikowana pierwsza pomoc medyczna</t>
  </si>
  <si>
    <t>prof.dr hab. n. med. Tomasz Gaszyński</t>
  </si>
  <si>
    <t xml:space="preserve">Biofizyka </t>
  </si>
  <si>
    <t xml:space="preserve"> dr hab. n.med. Maria Świątkowska</t>
  </si>
  <si>
    <t xml:space="preserve">Chemia ogólna </t>
  </si>
  <si>
    <t xml:space="preserve"> dr hab. n. med. Agnieszka Śliwińska    </t>
  </si>
  <si>
    <t xml:space="preserve">Materiałoznawstwo techniczno-dentystyczne </t>
  </si>
  <si>
    <r>
      <t>prof. 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</si>
  <si>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Podstawy nauki o materiałach</t>
  </si>
  <si>
    <t xml:space="preserve">Modelarstwo i rysunek </t>
  </si>
  <si>
    <t xml:space="preserve">dr n. med. Piotr Fabjański   </t>
  </si>
  <si>
    <t>BHP</t>
  </si>
  <si>
    <t>mgr Julian Wójtowicz</t>
  </si>
  <si>
    <t xml:space="preserve">Z </t>
  </si>
  <si>
    <t>Przysposobienie biblioteczne</t>
  </si>
  <si>
    <t>mgr inż. Witold Kozakiewicz</t>
  </si>
  <si>
    <t>Z</t>
  </si>
  <si>
    <t>Język angielski</t>
  </si>
  <si>
    <t xml:space="preserve">dr n. med. Kinga Studzińska-Pasieka      </t>
  </si>
  <si>
    <t xml:space="preserve">Wychowanie fizyczne   </t>
  </si>
  <si>
    <t>dr n. med. Krzysztof Bortnik</t>
  </si>
  <si>
    <t>Razem przedmioty obowiązkowe:</t>
  </si>
  <si>
    <t>Przedmioty do wyboru</t>
  </si>
  <si>
    <t>Przedmioty fakultatywne</t>
  </si>
  <si>
    <t>Fakultet I</t>
  </si>
  <si>
    <t>(1 przedmiot z 2)</t>
  </si>
  <si>
    <t>Fakultet II</t>
  </si>
  <si>
    <t>Ergonomia</t>
  </si>
  <si>
    <t>dr hab. n. med. M. Łukomska-Szymańska prof. UM</t>
  </si>
  <si>
    <t>Advanced ergonomics for dental technicians</t>
  </si>
  <si>
    <t>Fakultet III</t>
  </si>
  <si>
    <t>Język migowy</t>
  </si>
  <si>
    <t>dr n. med. Agnieszka Kotarba</t>
  </si>
  <si>
    <t>Higiena stomatologiczna w protetyce stomatologicznej</t>
  </si>
  <si>
    <t xml:space="preserve">dr inż. Zofia Kula </t>
  </si>
  <si>
    <t>Fakultet IV</t>
  </si>
  <si>
    <t>Psychologia</t>
  </si>
  <si>
    <t>dr n. med. Pawel Rasmus</t>
  </si>
  <si>
    <t xml:space="preserve">Socjologia </t>
  </si>
  <si>
    <t>dr hab. n. hum. Wojciech Bielecki prof.UM</t>
  </si>
  <si>
    <t>Fakultet V</t>
  </si>
  <si>
    <t>Strategie antystresowe w pracy technika dentystycznego</t>
  </si>
  <si>
    <t>prof. dr hab. Anna Zalewska-Janowska</t>
  </si>
  <si>
    <t xml:space="preserve">Wprowadzenie do kompetencji miękkich </t>
  </si>
  <si>
    <t>Praktyka zawodowa</t>
  </si>
  <si>
    <t>Razem przedmioty fakultatywne: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</si>
  <si>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</si>
  <si>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</si>
  <si>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</si>
  <si>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</si>
  <si>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</si>
  <si>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</si>
  <si>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</si>
  <si>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</si>
  <si>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</si>
  <si>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</si>
  <si>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</si>
  <si>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</si>
  <si>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Techniki protetyczne - kurs uzupełniający</t>
  </si>
  <si>
    <t>Modelarstwo i rysunek: kurs uzupełniający</t>
  </si>
  <si>
    <t>prof.dr hab. n. med.  Mirosław Topol</t>
  </si>
  <si>
    <t>dr hab. n. med. Dorota Pastuszak - Lewandoska</t>
  </si>
  <si>
    <r>
      <t>prof. dr hab.</t>
    </r>
    <r>
      <rPr>
        <b/>
        <sz val="9"/>
        <color theme="3" tint="-0.499984740745262"/>
        <rFont val="Arial"/>
        <family val="2"/>
        <charset val="238"/>
      </rPr>
      <t xml:space="preserve"> </t>
    </r>
    <r>
      <rPr>
        <sz val="9"/>
        <color theme="3" tint="-0.499984740745262"/>
        <rFont val="Arial"/>
        <family val="2"/>
        <charset val="238"/>
      </rPr>
      <t xml:space="preserve">Irena Maniecka-Bryła </t>
    </r>
  </si>
  <si>
    <r>
      <t>dr hab.</t>
    </r>
    <r>
      <rPr>
        <b/>
        <sz val="9"/>
        <color theme="3" tint="-0.499984740745262"/>
        <rFont val="Arial"/>
        <family val="2"/>
        <charset val="238"/>
      </rPr>
      <t xml:space="preserve"> </t>
    </r>
    <r>
      <rPr>
        <sz val="9"/>
        <color theme="3" tint="-0.499984740745262"/>
        <rFont val="Arial"/>
        <family val="2"/>
        <charset val="238"/>
      </rPr>
      <t>Ewelina Gaszyńska</t>
    </r>
  </si>
  <si>
    <t>dr hab. n. tech. Michał Marczak, prof. UM</t>
  </si>
  <si>
    <t>dr hab.n. med. Anna Janas - Naze prof.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</si>
</sst>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theme="2" tint="-0.89999084444715716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0"/>
      <color indexed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3" tint="-0.499984740745262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theme="3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75FBBE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EB8FE"/>
        <bgColor indexed="64"/>
      </patternFill>
    </fill>
    <fill>
      <patternFill patternType="solid">
        <fgColor rgb="FFD9ACFE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E67300"/>
        <bgColor indexed="64"/>
      </patternFill>
    </fill>
    <fill>
      <patternFill patternType="solid">
        <fgColor rgb="FFFFCD9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DE27F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3" fillId="3" borderId="0" applyNumberFormat="0" applyBorder="0" applyAlignment="0" applyProtection="0"/>
    <xf numFmtId="0" fontId="2" fillId="0" borderId="0"/>
    <xf numFmtId="0" fontId="1" fillId="0" borderId="0"/>
  </cellStyleXfs>
  <cellXfs count="6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/>
    <xf numFmtId="0" fontId="27" fillId="0" borderId="19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8" fillId="0" borderId="31" xfId="0" applyFont="1" applyBorder="1"/>
    <xf numFmtId="1" fontId="29" fillId="0" borderId="10" xfId="0" applyNumberFormat="1" applyFont="1" applyFill="1" applyBorder="1" applyAlignment="1">
      <alignment horizontal="center"/>
    </xf>
    <xf numFmtId="1" fontId="29" fillId="0" borderId="16" xfId="0" applyNumberFormat="1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1" fontId="29" fillId="0" borderId="3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8" fillId="0" borderId="26" xfId="0" applyFont="1" applyBorder="1" applyAlignment="1">
      <alignment horizontal="center" vertical="center" textRotation="90"/>
    </xf>
    <xf numFmtId="0" fontId="28" fillId="0" borderId="20" xfId="0" applyFont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0" borderId="25" xfId="0" applyFont="1" applyBorder="1" applyAlignment="1">
      <alignment horizontal="center" vertical="center" textRotation="90" wrapText="1"/>
    </xf>
    <xf numFmtId="0" fontId="27" fillId="0" borderId="36" xfId="0" applyFont="1" applyBorder="1"/>
    <xf numFmtId="0" fontId="29" fillId="0" borderId="18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29" fillId="0" borderId="10" xfId="0" applyFont="1" applyBorder="1"/>
    <xf numFmtId="0" fontId="29" fillId="0" borderId="16" xfId="0" applyFont="1" applyBorder="1"/>
    <xf numFmtId="0" fontId="33" fillId="0" borderId="0" xfId="0" applyFont="1"/>
    <xf numFmtId="0" fontId="32" fillId="0" borderId="1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5" fillId="0" borderId="0" xfId="0" applyFont="1"/>
    <xf numFmtId="0" fontId="29" fillId="24" borderId="19" xfId="0" applyFont="1" applyFill="1" applyBorder="1" applyAlignment="1">
      <alignment horizontal="left" vertical="center" wrapText="1"/>
    </xf>
    <xf numFmtId="0" fontId="34" fillId="24" borderId="13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0" xfId="0" applyFont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vertical="center" wrapText="1"/>
    </xf>
    <xf numFmtId="0" fontId="29" fillId="25" borderId="19" xfId="0" applyFont="1" applyFill="1" applyBorder="1" applyAlignment="1">
      <alignment horizontal="left" vertical="center" wrapText="1"/>
    </xf>
    <xf numFmtId="0" fontId="36" fillId="25" borderId="13" xfId="0" applyFont="1" applyFill="1" applyBorder="1" applyAlignment="1">
      <alignment horizontal="left" vertical="center" wrapText="1"/>
    </xf>
    <xf numFmtId="0" fontId="34" fillId="25" borderId="13" xfId="0" applyFont="1" applyFill="1" applyBorder="1" applyAlignment="1">
      <alignment horizontal="left" vertical="center" wrapText="1"/>
    </xf>
    <xf numFmtId="0" fontId="29" fillId="0" borderId="41" xfId="0" applyFont="1" applyBorder="1" applyAlignment="1">
      <alignment vertical="center" wrapText="1"/>
    </xf>
    <xf numFmtId="0" fontId="28" fillId="25" borderId="20" xfId="0" applyFont="1" applyFill="1" applyBorder="1" applyAlignment="1">
      <alignment horizontal="center" vertical="center" textRotation="90"/>
    </xf>
    <xf numFmtId="0" fontId="27" fillId="0" borderId="18" xfId="0" applyFont="1" applyBorder="1" applyAlignment="1">
      <alignment vertical="center"/>
    </xf>
    <xf numFmtId="0" fontId="28" fillId="26" borderId="10" xfId="0" applyFont="1" applyFill="1" applyBorder="1" applyAlignment="1">
      <alignment horizontal="left" vertical="center" wrapText="1"/>
    </xf>
    <xf numFmtId="0" fontId="29" fillId="26" borderId="10" xfId="0" applyFont="1" applyFill="1" applyBorder="1"/>
    <xf numFmtId="0" fontId="29" fillId="26" borderId="29" xfId="0" applyFont="1" applyFill="1" applyBorder="1" applyAlignment="1">
      <alignment horizontal="center"/>
    </xf>
    <xf numFmtId="0" fontId="29" fillId="26" borderId="17" xfId="0" applyFont="1" applyFill="1" applyBorder="1" applyAlignment="1">
      <alignment horizontal="center"/>
    </xf>
    <xf numFmtId="0" fontId="29" fillId="26" borderId="37" xfId="0" applyFont="1" applyFill="1" applyBorder="1" applyAlignment="1">
      <alignment horizontal="center"/>
    </xf>
    <xf numFmtId="0" fontId="29" fillId="25" borderId="12" xfId="0" applyFont="1" applyFill="1" applyBorder="1" applyAlignment="1">
      <alignment horizontal="center"/>
    </xf>
    <xf numFmtId="0" fontId="28" fillId="26" borderId="18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6" borderId="35" xfId="0" applyFont="1" applyFill="1" applyBorder="1" applyAlignment="1">
      <alignment horizontal="center"/>
    </xf>
    <xf numFmtId="0" fontId="28" fillId="26" borderId="14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1" fontId="28" fillId="25" borderId="28" xfId="0" applyNumberFormat="1" applyFont="1" applyFill="1" applyBorder="1" applyAlignment="1">
      <alignment horizontal="center"/>
    </xf>
    <xf numFmtId="0" fontId="28" fillId="26" borderId="31" xfId="0" applyFont="1" applyFill="1" applyBorder="1"/>
    <xf numFmtId="0" fontId="28" fillId="26" borderId="10" xfId="0" applyFont="1" applyFill="1" applyBorder="1"/>
    <xf numFmtId="1" fontId="29" fillId="26" borderId="30" xfId="0" applyNumberFormat="1" applyFont="1" applyFill="1" applyBorder="1" applyAlignment="1">
      <alignment horizontal="center"/>
    </xf>
    <xf numFmtId="1" fontId="29" fillId="26" borderId="10" xfId="0" applyNumberFormat="1" applyFont="1" applyFill="1" applyBorder="1" applyAlignment="1">
      <alignment horizontal="center"/>
    </xf>
    <xf numFmtId="1" fontId="29" fillId="26" borderId="16" xfId="0" applyNumberFormat="1" applyFont="1" applyFill="1" applyBorder="1" applyAlignment="1">
      <alignment horizontal="center"/>
    </xf>
    <xf numFmtId="0" fontId="28" fillId="26" borderId="19" xfId="0" applyFont="1" applyFill="1" applyBorder="1" applyAlignment="1">
      <alignment horizontal="center"/>
    </xf>
    <xf numFmtId="0" fontId="29" fillId="26" borderId="13" xfId="0" applyFont="1" applyFill="1" applyBorder="1" applyAlignment="1">
      <alignment horizontal="center"/>
    </xf>
    <xf numFmtId="0" fontId="28" fillId="26" borderId="13" xfId="0" applyFont="1" applyFill="1" applyBorder="1" applyAlignment="1">
      <alignment horizontal="center"/>
    </xf>
    <xf numFmtId="0" fontId="38" fillId="0" borderId="10" xfId="0" applyFont="1" applyBorder="1" applyAlignment="1">
      <alignment horizontal="left" vertical="center" wrapText="1"/>
    </xf>
    <xf numFmtId="0" fontId="38" fillId="26" borderId="10" xfId="0" applyFont="1" applyFill="1" applyBorder="1" applyAlignment="1">
      <alignment horizontal="left" vertical="center" wrapText="1"/>
    </xf>
    <xf numFmtId="0" fontId="29" fillId="26" borderId="30" xfId="0" applyFont="1" applyFill="1" applyBorder="1" applyAlignment="1">
      <alignment horizontal="center"/>
    </xf>
    <xf numFmtId="0" fontId="29" fillId="26" borderId="10" xfId="0" applyFont="1" applyFill="1" applyBorder="1" applyAlignment="1">
      <alignment horizontal="center"/>
    </xf>
    <xf numFmtId="0" fontId="29" fillId="26" borderId="16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26" borderId="37" xfId="0" applyFont="1" applyFill="1" applyBorder="1" applyAlignment="1">
      <alignment wrapText="1"/>
    </xf>
    <xf numFmtId="0" fontId="29" fillId="25" borderId="13" xfId="0" applyFont="1" applyFill="1" applyBorder="1" applyAlignment="1">
      <alignment horizontal="center"/>
    </xf>
    <xf numFmtId="0" fontId="29" fillId="26" borderId="16" xfId="0" applyFont="1" applyFill="1" applyBorder="1"/>
    <xf numFmtId="0" fontId="28" fillId="26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38" fillId="26" borderId="10" xfId="0" applyFont="1" applyFill="1" applyBorder="1"/>
    <xf numFmtId="0" fontId="27" fillId="0" borderId="33" xfId="0" applyFont="1" applyBorder="1" applyAlignment="1">
      <alignment vertical="center"/>
    </xf>
    <xf numFmtId="0" fontId="29" fillId="0" borderId="42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8" fillId="0" borderId="15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 vertical="center"/>
    </xf>
    <xf numFmtId="0" fontId="28" fillId="0" borderId="26" xfId="0" applyFont="1" applyBorder="1"/>
    <xf numFmtId="0" fontId="30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29" fillId="25" borderId="10" xfId="0" applyFont="1" applyFill="1" applyBorder="1"/>
    <xf numFmtId="0" fontId="28" fillId="25" borderId="40" xfId="0" applyFont="1" applyFill="1" applyBorder="1" applyAlignment="1">
      <alignment wrapText="1"/>
    </xf>
    <xf numFmtId="0" fontId="28" fillId="25" borderId="11" xfId="0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/>
    </xf>
    <xf numFmtId="0" fontId="28" fillId="25" borderId="23" xfId="0" applyFont="1" applyFill="1" applyBorder="1" applyAlignment="1">
      <alignment horizontal="center"/>
    </xf>
    <xf numFmtId="0" fontId="28" fillId="25" borderId="12" xfId="0" applyFont="1" applyFill="1" applyBorder="1"/>
    <xf numFmtId="0" fontId="42" fillId="0" borderId="0" xfId="0" applyFont="1"/>
    <xf numFmtId="0" fontId="29" fillId="0" borderId="0" xfId="0" applyFont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textRotation="90"/>
    </xf>
    <xf numFmtId="0" fontId="25" fillId="28" borderId="13" xfId="0" applyFont="1" applyFill="1" applyBorder="1" applyAlignment="1">
      <alignment horizontal="center" vertical="center"/>
    </xf>
    <xf numFmtId="0" fontId="29" fillId="29" borderId="13" xfId="0" applyFont="1" applyFill="1" applyBorder="1" applyAlignment="1">
      <alignment horizontal="center" vertical="center"/>
    </xf>
    <xf numFmtId="0" fontId="45" fillId="28" borderId="44" xfId="0" applyFont="1" applyFill="1" applyBorder="1" applyAlignment="1">
      <alignment horizontal="left" vertical="center" wrapText="1"/>
    </xf>
    <xf numFmtId="0" fontId="45" fillId="28" borderId="44" xfId="0" applyFont="1" applyFill="1" applyBorder="1" applyAlignment="1">
      <alignment horizontal="center"/>
    </xf>
    <xf numFmtId="0" fontId="45" fillId="28" borderId="10" xfId="0" applyFont="1" applyFill="1" applyBorder="1" applyAlignment="1">
      <alignment horizontal="center"/>
    </xf>
    <xf numFmtId="0" fontId="46" fillId="28" borderId="10" xfId="0" applyFont="1" applyFill="1" applyBorder="1" applyAlignment="1">
      <alignment horizontal="center"/>
    </xf>
    <xf numFmtId="0" fontId="45" fillId="28" borderId="16" xfId="0" applyFont="1" applyFill="1" applyBorder="1" applyAlignment="1">
      <alignment horizontal="center"/>
    </xf>
    <xf numFmtId="0" fontId="47" fillId="28" borderId="44" xfId="0" applyFont="1" applyFill="1" applyBorder="1" applyAlignment="1">
      <alignment horizontal="center"/>
    </xf>
    <xf numFmtId="0" fontId="47" fillId="28" borderId="45" xfId="0" applyFont="1" applyFill="1" applyBorder="1" applyAlignment="1">
      <alignment horizontal="center"/>
    </xf>
    <xf numFmtId="0" fontId="48" fillId="28" borderId="13" xfId="0" applyFont="1" applyFill="1" applyBorder="1" applyAlignment="1">
      <alignment horizontal="center"/>
    </xf>
    <xf numFmtId="0" fontId="46" fillId="28" borderId="30" xfId="0" applyFont="1" applyFill="1" applyBorder="1" applyAlignment="1">
      <alignment horizontal="center"/>
    </xf>
    <xf numFmtId="0" fontId="45" fillId="28" borderId="45" xfId="0" applyFont="1" applyFill="1" applyBorder="1" applyAlignment="1">
      <alignment horizontal="center"/>
    </xf>
    <xf numFmtId="0" fontId="45" fillId="28" borderId="46" xfId="0" applyFont="1" applyFill="1" applyBorder="1" applyAlignment="1">
      <alignment horizontal="center"/>
    </xf>
    <xf numFmtId="1" fontId="47" fillId="28" borderId="44" xfId="0" applyNumberFormat="1" applyFont="1" applyFill="1" applyBorder="1" applyAlignment="1">
      <alignment horizontal="center"/>
    </xf>
    <xf numFmtId="0" fontId="47" fillId="28" borderId="45" xfId="0" applyFont="1" applyFill="1" applyBorder="1"/>
    <xf numFmtId="0" fontId="25" fillId="30" borderId="13" xfId="0" applyFont="1" applyFill="1" applyBorder="1" applyAlignment="1">
      <alignment horizontal="center" vertical="center"/>
    </xf>
    <xf numFmtId="0" fontId="45" fillId="30" borderId="47" xfId="0" applyFont="1" applyFill="1" applyBorder="1" applyAlignment="1">
      <alignment wrapText="1"/>
    </xf>
    <xf numFmtId="0" fontId="45" fillId="30" borderId="47" xfId="0" applyFont="1" applyFill="1" applyBorder="1" applyAlignment="1">
      <alignment horizontal="center"/>
    </xf>
    <xf numFmtId="0" fontId="45" fillId="30" borderId="17" xfId="0" applyFont="1" applyFill="1" applyBorder="1" applyAlignment="1">
      <alignment horizontal="center"/>
    </xf>
    <xf numFmtId="0" fontId="29" fillId="30" borderId="17" xfId="0" applyFont="1" applyFill="1" applyBorder="1" applyAlignment="1">
      <alignment horizontal="center"/>
    </xf>
    <xf numFmtId="0" fontId="29" fillId="30" borderId="49" xfId="0" applyFont="1" applyFill="1" applyBorder="1" applyAlignment="1">
      <alignment horizontal="center"/>
    </xf>
    <xf numFmtId="0" fontId="28" fillId="30" borderId="47" xfId="0" applyFont="1" applyFill="1" applyBorder="1" applyAlignment="1">
      <alignment horizontal="center"/>
    </xf>
    <xf numFmtId="0" fontId="28" fillId="30" borderId="48" xfId="0" applyFont="1" applyFill="1" applyBorder="1" applyAlignment="1">
      <alignment horizontal="center"/>
    </xf>
    <xf numFmtId="0" fontId="29" fillId="30" borderId="14" xfId="0" applyFont="1" applyFill="1" applyBorder="1" applyAlignment="1">
      <alignment horizontal="center"/>
    </xf>
    <xf numFmtId="0" fontId="29" fillId="30" borderId="30" xfId="0" applyFont="1" applyFill="1" applyBorder="1" applyAlignment="1">
      <alignment horizontal="center"/>
    </xf>
    <xf numFmtId="0" fontId="29" fillId="30" borderId="10" xfId="0" applyFont="1" applyFill="1" applyBorder="1" applyAlignment="1">
      <alignment horizontal="center"/>
    </xf>
    <xf numFmtId="0" fontId="29" fillId="30" borderId="16" xfId="0" applyFont="1" applyFill="1" applyBorder="1" applyAlignment="1">
      <alignment horizontal="center"/>
    </xf>
    <xf numFmtId="0" fontId="29" fillId="30" borderId="47" xfId="0" applyFont="1" applyFill="1" applyBorder="1" applyAlignment="1">
      <alignment horizontal="center"/>
    </xf>
    <xf numFmtId="0" fontId="29" fillId="30" borderId="48" xfId="0" applyFont="1" applyFill="1" applyBorder="1" applyAlignment="1">
      <alignment horizontal="center"/>
    </xf>
    <xf numFmtId="0" fontId="29" fillId="30" borderId="50" xfId="0" applyFont="1" applyFill="1" applyBorder="1" applyAlignment="1">
      <alignment horizontal="center"/>
    </xf>
    <xf numFmtId="1" fontId="28" fillId="30" borderId="47" xfId="0" applyNumberFormat="1" applyFont="1" applyFill="1" applyBorder="1" applyAlignment="1">
      <alignment horizontal="center"/>
    </xf>
    <xf numFmtId="0" fontId="28" fillId="30" borderId="48" xfId="0" applyFont="1" applyFill="1" applyBorder="1"/>
    <xf numFmtId="0" fontId="45" fillId="25" borderId="51" xfId="0" applyFont="1" applyFill="1" applyBorder="1" applyAlignment="1">
      <alignment wrapText="1"/>
    </xf>
    <xf numFmtId="0" fontId="45" fillId="25" borderId="44" xfId="0" applyFont="1" applyFill="1" applyBorder="1" applyAlignment="1">
      <alignment horizontal="center"/>
    </xf>
    <xf numFmtId="0" fontId="45" fillId="25" borderId="10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5" borderId="16" xfId="0" applyFont="1" applyFill="1" applyBorder="1" applyAlignment="1">
      <alignment horizontal="center"/>
    </xf>
    <xf numFmtId="0" fontId="28" fillId="25" borderId="44" xfId="0" applyFont="1" applyFill="1" applyBorder="1" applyAlignment="1">
      <alignment horizontal="center"/>
    </xf>
    <xf numFmtId="0" fontId="28" fillId="25" borderId="45" xfId="0" applyFont="1" applyFill="1" applyBorder="1" applyAlignment="1">
      <alignment horizontal="center"/>
    </xf>
    <xf numFmtId="0" fontId="29" fillId="25" borderId="30" xfId="0" applyFont="1" applyFill="1" applyBorder="1" applyAlignment="1">
      <alignment horizontal="center"/>
    </xf>
    <xf numFmtId="0" fontId="29" fillId="25" borderId="44" xfId="0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53" xfId="0" applyFont="1" applyFill="1" applyBorder="1" applyAlignment="1">
      <alignment horizontal="center"/>
    </xf>
    <xf numFmtId="1" fontId="28" fillId="25" borderId="44" xfId="0" applyNumberFormat="1" applyFont="1" applyFill="1" applyBorder="1" applyAlignment="1">
      <alignment horizontal="center"/>
    </xf>
    <xf numFmtId="0" fontId="28" fillId="25" borderId="45" xfId="0" applyFont="1" applyFill="1" applyBorder="1"/>
    <xf numFmtId="0" fontId="0" fillId="25" borderId="24" xfId="0" applyFill="1" applyBorder="1"/>
    <xf numFmtId="0" fontId="0" fillId="25" borderId="44" xfId="0" applyFill="1" applyBorder="1"/>
    <xf numFmtId="0" fontId="0" fillId="25" borderId="10" xfId="0" applyFill="1" applyBorder="1"/>
    <xf numFmtId="0" fontId="0" fillId="25" borderId="10" xfId="0" applyFont="1" applyFill="1" applyBorder="1"/>
    <xf numFmtId="0" fontId="0" fillId="25" borderId="16" xfId="0" applyFont="1" applyFill="1" applyBorder="1"/>
    <xf numFmtId="0" fontId="0" fillId="25" borderId="44" xfId="0" applyFont="1" applyFill="1" applyBorder="1"/>
    <xf numFmtId="0" fontId="0" fillId="25" borderId="45" xfId="0" applyFont="1" applyFill="1" applyBorder="1"/>
    <xf numFmtId="0" fontId="0" fillId="25" borderId="13" xfId="0" applyFont="1" applyFill="1" applyBorder="1"/>
    <xf numFmtId="0" fontId="0" fillId="25" borderId="30" xfId="0" applyFont="1" applyFill="1" applyBorder="1"/>
    <xf numFmtId="0" fontId="29" fillId="25" borderId="46" xfId="0" applyFont="1" applyFill="1" applyBorder="1" applyAlignment="1">
      <alignment horizontal="center"/>
    </xf>
    <xf numFmtId="0" fontId="45" fillId="25" borderId="44" xfId="0" applyFont="1" applyFill="1" applyBorder="1" applyAlignment="1">
      <alignment wrapText="1"/>
    </xf>
    <xf numFmtId="0" fontId="28" fillId="25" borderId="54" xfId="0" applyFont="1" applyFill="1" applyBorder="1" applyAlignment="1">
      <alignment horizontal="center"/>
    </xf>
    <xf numFmtId="0" fontId="28" fillId="25" borderId="55" xfId="0" applyFont="1" applyFill="1" applyBorder="1" applyAlignment="1">
      <alignment horizontal="center"/>
    </xf>
    <xf numFmtId="0" fontId="29" fillId="25" borderId="32" xfId="0" applyFont="1" applyFill="1" applyBorder="1" applyAlignment="1">
      <alignment horizontal="center"/>
    </xf>
    <xf numFmtId="0" fontId="29" fillId="25" borderId="34" xfId="0" applyFont="1" applyFill="1" applyBorder="1" applyAlignment="1">
      <alignment horizontal="center"/>
    </xf>
    <xf numFmtId="0" fontId="29" fillId="25" borderId="39" xfId="0" applyFont="1" applyFill="1" applyBorder="1" applyAlignment="1">
      <alignment horizontal="center"/>
    </xf>
    <xf numFmtId="0" fontId="29" fillId="25" borderId="38" xfId="0" applyFont="1" applyFill="1" applyBorder="1" applyAlignment="1">
      <alignment horizontal="center"/>
    </xf>
    <xf numFmtId="0" fontId="29" fillId="25" borderId="54" xfId="0" applyFont="1" applyFill="1" applyBorder="1" applyAlignment="1">
      <alignment horizontal="center"/>
    </xf>
    <xf numFmtId="0" fontId="29" fillId="25" borderId="55" xfId="0" applyFont="1" applyFill="1" applyBorder="1" applyAlignment="1">
      <alignment horizontal="center"/>
    </xf>
    <xf numFmtId="0" fontId="29" fillId="25" borderId="56" xfId="0" applyFont="1" applyFill="1" applyBorder="1" applyAlignment="1">
      <alignment horizontal="center"/>
    </xf>
    <xf numFmtId="0" fontId="45" fillId="26" borderId="44" xfId="0" applyFont="1" applyFill="1" applyBorder="1"/>
    <xf numFmtId="0" fontId="45" fillId="26" borderId="44" xfId="0" applyFont="1" applyFill="1" applyBorder="1" applyAlignment="1">
      <alignment horizontal="center"/>
    </xf>
    <xf numFmtId="0" fontId="45" fillId="26" borderId="10" xfId="0" applyFont="1" applyFill="1" applyBorder="1" applyAlignment="1">
      <alignment horizontal="center"/>
    </xf>
    <xf numFmtId="0" fontId="28" fillId="26" borderId="44" xfId="0" applyFont="1" applyFill="1" applyBorder="1" applyAlignment="1">
      <alignment horizontal="center"/>
    </xf>
    <xf numFmtId="0" fontId="28" fillId="26" borderId="45" xfId="0" applyFont="1" applyFill="1" applyBorder="1" applyAlignment="1">
      <alignment horizontal="center"/>
    </xf>
    <xf numFmtId="0" fontId="29" fillId="26" borderId="44" xfId="0" applyFont="1" applyFill="1" applyBorder="1" applyAlignment="1">
      <alignment horizontal="center"/>
    </xf>
    <xf numFmtId="0" fontId="29" fillId="26" borderId="45" xfId="0" applyFont="1" applyFill="1" applyBorder="1" applyAlignment="1">
      <alignment horizontal="center"/>
    </xf>
    <xf numFmtId="0" fontId="29" fillId="26" borderId="46" xfId="0" applyFont="1" applyFill="1" applyBorder="1" applyAlignment="1">
      <alignment horizontal="center"/>
    </xf>
    <xf numFmtId="1" fontId="28" fillId="26" borderId="44" xfId="0" applyNumberFormat="1" applyFont="1" applyFill="1" applyBorder="1" applyAlignment="1">
      <alignment horizontal="center"/>
    </xf>
    <xf numFmtId="0" fontId="28" fillId="26" borderId="45" xfId="0" applyFont="1" applyFill="1" applyBorder="1"/>
    <xf numFmtId="0" fontId="45" fillId="26" borderId="44" xfId="0" applyFont="1" applyFill="1" applyBorder="1" applyAlignment="1">
      <alignment horizontal="left" vertical="center" wrapText="1"/>
    </xf>
    <xf numFmtId="0" fontId="45" fillId="32" borderId="44" xfId="0" applyFont="1" applyFill="1" applyBorder="1" applyAlignment="1">
      <alignment horizontal="left" vertical="center" wrapText="1"/>
    </xf>
    <xf numFmtId="0" fontId="45" fillId="32" borderId="44" xfId="0" applyFont="1" applyFill="1" applyBorder="1" applyAlignment="1">
      <alignment horizontal="center"/>
    </xf>
    <xf numFmtId="0" fontId="45" fillId="32" borderId="10" xfId="0" applyFont="1" applyFill="1" applyBorder="1" applyAlignment="1">
      <alignment horizontal="center"/>
    </xf>
    <xf numFmtId="0" fontId="29" fillId="32" borderId="10" xfId="0" applyFont="1" applyFill="1" applyBorder="1" applyAlignment="1">
      <alignment horizontal="center"/>
    </xf>
    <xf numFmtId="0" fontId="29" fillId="32" borderId="16" xfId="0" applyFont="1" applyFill="1" applyBorder="1" applyAlignment="1">
      <alignment horizontal="center"/>
    </xf>
    <xf numFmtId="0" fontId="28" fillId="32" borderId="44" xfId="0" applyFont="1" applyFill="1" applyBorder="1" applyAlignment="1">
      <alignment horizontal="center"/>
    </xf>
    <xf numFmtId="0" fontId="28" fillId="32" borderId="45" xfId="0" applyFont="1" applyFill="1" applyBorder="1" applyAlignment="1">
      <alignment horizontal="center"/>
    </xf>
    <xf numFmtId="0" fontId="29" fillId="32" borderId="13" xfId="0" applyFont="1" applyFill="1" applyBorder="1" applyAlignment="1">
      <alignment horizontal="center"/>
    </xf>
    <xf numFmtId="0" fontId="29" fillId="32" borderId="30" xfId="0" applyFont="1" applyFill="1" applyBorder="1" applyAlignment="1">
      <alignment horizontal="center"/>
    </xf>
    <xf numFmtId="0" fontId="29" fillId="32" borderId="44" xfId="0" applyFont="1" applyFill="1" applyBorder="1" applyAlignment="1">
      <alignment horizontal="center"/>
    </xf>
    <xf numFmtId="0" fontId="29" fillId="32" borderId="45" xfId="0" applyFont="1" applyFill="1" applyBorder="1" applyAlignment="1">
      <alignment horizontal="center"/>
    </xf>
    <xf numFmtId="0" fontId="29" fillId="32" borderId="46" xfId="0" applyFont="1" applyFill="1" applyBorder="1" applyAlignment="1">
      <alignment horizontal="center"/>
    </xf>
    <xf numFmtId="1" fontId="28" fillId="32" borderId="44" xfId="0" applyNumberFormat="1" applyFont="1" applyFill="1" applyBorder="1" applyAlignment="1">
      <alignment horizontal="center"/>
    </xf>
    <xf numFmtId="0" fontId="28" fillId="32" borderId="45" xfId="0" applyFont="1" applyFill="1" applyBorder="1"/>
    <xf numFmtId="0" fontId="46" fillId="32" borderId="10" xfId="0" applyFont="1" applyFill="1" applyBorder="1" applyAlignment="1">
      <alignment horizontal="center"/>
    </xf>
    <xf numFmtId="0" fontId="45" fillId="33" borderId="44" xfId="0" applyFont="1" applyFill="1" applyBorder="1" applyAlignment="1">
      <alignment horizontal="left" vertical="center" wrapText="1"/>
    </xf>
    <xf numFmtId="1" fontId="45" fillId="33" borderId="44" xfId="0" applyNumberFormat="1" applyFont="1" applyFill="1" applyBorder="1" applyAlignment="1">
      <alignment horizontal="center"/>
    </xf>
    <xf numFmtId="1" fontId="45" fillId="33" borderId="10" xfId="0" applyNumberFormat="1" applyFont="1" applyFill="1" applyBorder="1" applyAlignment="1">
      <alignment horizontal="center"/>
    </xf>
    <xf numFmtId="1" fontId="29" fillId="33" borderId="10" xfId="0" applyNumberFormat="1" applyFont="1" applyFill="1" applyBorder="1" applyAlignment="1">
      <alignment horizontal="center"/>
    </xf>
    <xf numFmtId="1" fontId="29" fillId="33" borderId="16" xfId="0" applyNumberFormat="1" applyFont="1" applyFill="1" applyBorder="1" applyAlignment="1">
      <alignment horizontal="center"/>
    </xf>
    <xf numFmtId="0" fontId="28" fillId="33" borderId="44" xfId="0" applyFont="1" applyFill="1" applyBorder="1" applyAlignment="1">
      <alignment horizontal="center"/>
    </xf>
    <xf numFmtId="0" fontId="28" fillId="33" borderId="45" xfId="0" applyFont="1" applyFill="1" applyBorder="1" applyAlignment="1">
      <alignment horizontal="center"/>
    </xf>
    <xf numFmtId="0" fontId="29" fillId="33" borderId="13" xfId="0" applyFont="1" applyFill="1" applyBorder="1" applyAlignment="1">
      <alignment horizontal="center"/>
    </xf>
    <xf numFmtId="1" fontId="29" fillId="33" borderId="30" xfId="0" applyNumberFormat="1" applyFont="1" applyFill="1" applyBorder="1" applyAlignment="1">
      <alignment horizontal="center"/>
    </xf>
    <xf numFmtId="0" fontId="29" fillId="33" borderId="44" xfId="0" applyFont="1" applyFill="1" applyBorder="1" applyAlignment="1">
      <alignment horizontal="center"/>
    </xf>
    <xf numFmtId="0" fontId="29" fillId="33" borderId="45" xfId="0" applyFont="1" applyFill="1" applyBorder="1" applyAlignment="1">
      <alignment horizontal="center"/>
    </xf>
    <xf numFmtId="0" fontId="29" fillId="33" borderId="46" xfId="0" applyFont="1" applyFill="1" applyBorder="1" applyAlignment="1">
      <alignment horizontal="center"/>
    </xf>
    <xf numFmtId="1" fontId="28" fillId="33" borderId="44" xfId="0" applyNumberFormat="1" applyFont="1" applyFill="1" applyBorder="1" applyAlignment="1">
      <alignment horizontal="center"/>
    </xf>
    <xf numFmtId="0" fontId="28" fillId="33" borderId="45" xfId="0" applyFont="1" applyFill="1" applyBorder="1"/>
    <xf numFmtId="0" fontId="45" fillId="33" borderId="44" xfId="0" applyFont="1" applyFill="1" applyBorder="1" applyAlignment="1">
      <alignment horizontal="center"/>
    </xf>
    <xf numFmtId="0" fontId="45" fillId="33" borderId="10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center"/>
    </xf>
    <xf numFmtId="0" fontId="29" fillId="33" borderId="16" xfId="0" applyFont="1" applyFill="1" applyBorder="1" applyAlignment="1">
      <alignment horizontal="center"/>
    </xf>
    <xf numFmtId="0" fontId="28" fillId="33" borderId="13" xfId="0" applyFont="1" applyFill="1" applyBorder="1" applyAlignment="1">
      <alignment horizontal="center"/>
    </xf>
    <xf numFmtId="0" fontId="29" fillId="33" borderId="30" xfId="0" applyFont="1" applyFill="1" applyBorder="1" applyAlignment="1">
      <alignment horizontal="center"/>
    </xf>
    <xf numFmtId="0" fontId="45" fillId="29" borderId="44" xfId="0" applyFont="1" applyFill="1" applyBorder="1" applyAlignment="1">
      <alignment horizontal="left" vertical="center" wrapText="1"/>
    </xf>
    <xf numFmtId="0" fontId="47" fillId="29" borderId="54" xfId="0" applyFont="1" applyFill="1" applyBorder="1"/>
    <xf numFmtId="0" fontId="45" fillId="29" borderId="39" xfId="0" applyFont="1" applyFill="1" applyBorder="1"/>
    <xf numFmtId="0" fontId="29" fillId="29" borderId="39" xfId="0" applyFont="1" applyFill="1" applyBorder="1"/>
    <xf numFmtId="0" fontId="29" fillId="29" borderId="38" xfId="0" applyFont="1" applyFill="1" applyBorder="1"/>
    <xf numFmtId="0" fontId="28" fillId="29" borderId="58" xfId="0" applyFont="1" applyFill="1" applyBorder="1" applyAlignment="1">
      <alignment horizontal="center"/>
    </xf>
    <xf numFmtId="0" fontId="28" fillId="29" borderId="59" xfId="0" applyFont="1" applyFill="1" applyBorder="1" applyAlignment="1">
      <alignment horizontal="center"/>
    </xf>
    <xf numFmtId="0" fontId="28" fillId="29" borderId="22" xfId="0" applyFont="1" applyFill="1" applyBorder="1"/>
    <xf numFmtId="0" fontId="29" fillId="29" borderId="60" xfId="0" applyFont="1" applyFill="1" applyBorder="1"/>
    <xf numFmtId="0" fontId="29" fillId="29" borderId="61" xfId="0" applyFont="1" applyFill="1" applyBorder="1"/>
    <xf numFmtId="0" fontId="29" fillId="29" borderId="62" xfId="0" applyFont="1" applyFill="1" applyBorder="1"/>
    <xf numFmtId="0" fontId="29" fillId="29" borderId="58" xfId="0" applyFont="1" applyFill="1" applyBorder="1"/>
    <xf numFmtId="0" fontId="29" fillId="29" borderId="59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5" fillId="29" borderId="54" xfId="0" applyFont="1" applyFill="1" applyBorder="1"/>
    <xf numFmtId="0" fontId="0" fillId="29" borderId="55" xfId="0" applyFont="1" applyFill="1" applyBorder="1"/>
    <xf numFmtId="0" fontId="45" fillId="24" borderId="63" xfId="0" applyFont="1" applyFill="1" applyBorder="1" applyAlignment="1">
      <alignment wrapText="1"/>
    </xf>
    <xf numFmtId="0" fontId="49" fillId="24" borderId="64" xfId="0" applyFont="1" applyFill="1" applyBorder="1" applyAlignment="1">
      <alignment wrapText="1"/>
    </xf>
    <xf numFmtId="0" fontId="47" fillId="24" borderId="12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0" fontId="30" fillId="26" borderId="44" xfId="0" applyFont="1" applyFill="1" applyBorder="1" applyAlignment="1">
      <alignment horizontal="center"/>
    </xf>
    <xf numFmtId="0" fontId="29" fillId="29" borderId="15" xfId="0" applyFont="1" applyFill="1" applyBorder="1" applyAlignment="1">
      <alignment horizontal="center" vertical="center"/>
    </xf>
    <xf numFmtId="0" fontId="1" fillId="0" borderId="0" xfId="43" applyAlignment="1">
      <alignment horizontal="center" vertical="center" wrapText="1"/>
    </xf>
    <xf numFmtId="0" fontId="50" fillId="0" borderId="0" xfId="43" applyFont="1" applyAlignment="1">
      <alignment horizontal="center"/>
    </xf>
    <xf numFmtId="0" fontId="1" fillId="0" borderId="0" xfId="43"/>
    <xf numFmtId="0" fontId="1" fillId="0" borderId="0" xfId="43" applyAlignment="1">
      <alignment horizontal="center" vertical="center"/>
    </xf>
    <xf numFmtId="0" fontId="50" fillId="0" borderId="0" xfId="43" applyFont="1" applyAlignment="1">
      <alignment horizontal="center" vertical="center"/>
    </xf>
    <xf numFmtId="0" fontId="57" fillId="0" borderId="0" xfId="43" applyFont="1" applyAlignment="1">
      <alignment horizontal="center" vertical="center" wrapText="1"/>
    </xf>
    <xf numFmtId="0" fontId="59" fillId="37" borderId="67" xfId="43" applyFont="1" applyFill="1" applyBorder="1" applyAlignment="1">
      <alignment horizontal="center" vertical="center"/>
    </xf>
    <xf numFmtId="0" fontId="59" fillId="37" borderId="41" xfId="43" applyFont="1" applyFill="1" applyBorder="1" applyAlignment="1">
      <alignment horizontal="center" vertical="center"/>
    </xf>
    <xf numFmtId="0" fontId="59" fillId="35" borderId="11" xfId="43" applyFont="1" applyFill="1" applyBorder="1" applyAlignment="1">
      <alignment horizontal="center" vertical="center"/>
    </xf>
    <xf numFmtId="0" fontId="59" fillId="35" borderId="40" xfId="43" applyFont="1" applyFill="1" applyBorder="1" applyAlignment="1">
      <alignment horizontal="center" vertical="center" wrapText="1"/>
    </xf>
    <xf numFmtId="0" fontId="59" fillId="35" borderId="41" xfId="43" applyFont="1" applyFill="1" applyBorder="1" applyAlignment="1">
      <alignment horizontal="center" vertical="center" wrapText="1"/>
    </xf>
    <xf numFmtId="0" fontId="60" fillId="35" borderId="12" xfId="43" applyFont="1" applyFill="1" applyBorder="1" applyAlignment="1">
      <alignment horizontal="center" vertical="center" wrapText="1"/>
    </xf>
    <xf numFmtId="0" fontId="60" fillId="35" borderId="23" xfId="43" applyFont="1" applyFill="1" applyBorder="1" applyAlignment="1">
      <alignment horizontal="center" vertical="center" wrapText="1"/>
    </xf>
    <xf numFmtId="0" fontId="59" fillId="35" borderId="23" xfId="43" applyFont="1" applyFill="1" applyBorder="1" applyAlignment="1">
      <alignment horizontal="center" vertical="center" textRotation="90" wrapText="1"/>
    </xf>
    <xf numFmtId="0" fontId="60" fillId="35" borderId="23" xfId="43" applyFont="1" applyFill="1" applyBorder="1" applyAlignment="1">
      <alignment horizontal="center" vertical="center" textRotation="90" wrapText="1"/>
    </xf>
    <xf numFmtId="0" fontId="59" fillId="35" borderId="69" xfId="43" applyFont="1" applyFill="1" applyBorder="1" applyAlignment="1">
      <alignment horizontal="center" vertical="center" textRotation="90" wrapText="1"/>
    </xf>
    <xf numFmtId="0" fontId="60" fillId="35" borderId="70" xfId="43" applyFont="1" applyFill="1" applyBorder="1" applyAlignment="1">
      <alignment horizontal="center" vertical="center" textRotation="90" wrapText="1"/>
    </xf>
    <xf numFmtId="0" fontId="60" fillId="35" borderId="41" xfId="43" applyFont="1" applyFill="1" applyBorder="1" applyAlignment="1">
      <alignment horizontal="center" vertical="center" wrapText="1"/>
    </xf>
    <xf numFmtId="0" fontId="60" fillId="35" borderId="11" xfId="43" applyFont="1" applyFill="1" applyBorder="1" applyAlignment="1">
      <alignment horizontal="center" vertical="center" textRotation="90" wrapText="1"/>
    </xf>
    <xf numFmtId="0" fontId="59" fillId="35" borderId="71" xfId="43" applyFont="1" applyFill="1" applyBorder="1" applyAlignment="1">
      <alignment horizontal="center" vertical="center" textRotation="90" wrapText="1"/>
    </xf>
    <xf numFmtId="0" fontId="60" fillId="35" borderId="24" xfId="43" applyFont="1" applyFill="1" applyBorder="1" applyAlignment="1">
      <alignment horizontal="center" vertical="center" textRotation="90" wrapText="1"/>
    </xf>
    <xf numFmtId="0" fontId="60" fillId="35" borderId="22" xfId="43" applyFont="1" applyFill="1" applyBorder="1" applyAlignment="1">
      <alignment horizontal="center" vertical="center" textRotation="90" wrapText="1"/>
    </xf>
    <xf numFmtId="0" fontId="54" fillId="39" borderId="40" xfId="43" applyFont="1" applyFill="1" applyBorder="1" applyAlignment="1">
      <alignment horizontal="center" vertical="center" wrapText="1"/>
    </xf>
    <xf numFmtId="0" fontId="54" fillId="39" borderId="41" xfId="43" applyFont="1" applyFill="1" applyBorder="1" applyAlignment="1">
      <alignment horizontal="center" vertical="center" wrapText="1"/>
    </xf>
    <xf numFmtId="0" fontId="54" fillId="39" borderId="23" xfId="43" applyFont="1" applyFill="1" applyBorder="1" applyAlignment="1">
      <alignment horizontal="center" vertical="center" wrapText="1"/>
    </xf>
    <xf numFmtId="0" fontId="54" fillId="40" borderId="40" xfId="43" applyFont="1" applyFill="1" applyBorder="1" applyAlignment="1">
      <alignment horizontal="center" vertical="center" wrapText="1"/>
    </xf>
    <xf numFmtId="0" fontId="54" fillId="40" borderId="41" xfId="43" applyFont="1" applyFill="1" applyBorder="1" applyAlignment="1">
      <alignment horizontal="center" vertical="center" wrapText="1"/>
    </xf>
    <xf numFmtId="0" fontId="54" fillId="40" borderId="11" xfId="43" applyFont="1" applyFill="1" applyBorder="1" applyAlignment="1">
      <alignment horizontal="center" vertical="center" wrapText="1"/>
    </xf>
    <xf numFmtId="0" fontId="53" fillId="39" borderId="41" xfId="43" applyFont="1" applyFill="1" applyBorder="1" applyAlignment="1">
      <alignment horizontal="center" vertical="center" wrapText="1"/>
    </xf>
    <xf numFmtId="0" fontId="53" fillId="39" borderId="23" xfId="43" applyFont="1" applyFill="1" applyBorder="1" applyAlignment="1">
      <alignment horizontal="center" vertical="center" wrapText="1"/>
    </xf>
    <xf numFmtId="0" fontId="54" fillId="39" borderId="73" xfId="43" applyFont="1" applyFill="1" applyBorder="1" applyAlignment="1">
      <alignment horizontal="center" vertical="center" wrapText="1"/>
    </xf>
    <xf numFmtId="0" fontId="53" fillId="39" borderId="73" xfId="43" applyFont="1" applyFill="1" applyBorder="1" applyAlignment="1">
      <alignment horizontal="center" vertical="center" wrapText="1"/>
    </xf>
    <xf numFmtId="0" fontId="53" fillId="39" borderId="12" xfId="43" applyFont="1" applyFill="1" applyBorder="1" applyAlignment="1">
      <alignment horizontal="center" vertical="center" wrapText="1"/>
    </xf>
    <xf numFmtId="0" fontId="53" fillId="29" borderId="23" xfId="43" applyFont="1" applyFill="1" applyBorder="1" applyAlignment="1">
      <alignment horizontal="center" vertical="center"/>
    </xf>
    <xf numFmtId="0" fontId="54" fillId="29" borderId="12" xfId="43" applyFont="1" applyFill="1" applyBorder="1" applyAlignment="1">
      <alignment vertical="center"/>
    </xf>
    <xf numFmtId="0" fontId="5" fillId="29" borderId="41" xfId="43" applyFont="1" applyFill="1" applyBorder="1" applyAlignment="1">
      <alignment horizontal="left" vertical="center"/>
    </xf>
    <xf numFmtId="0" fontId="54" fillId="29" borderId="41" xfId="43" applyFont="1" applyFill="1" applyBorder="1" applyAlignment="1">
      <alignment horizontal="center" vertical="center"/>
    </xf>
    <xf numFmtId="0" fontId="54" fillId="29" borderId="41" xfId="43" applyFont="1" applyFill="1" applyBorder="1" applyAlignment="1">
      <alignment horizontal="center" vertical="center" wrapText="1"/>
    </xf>
    <xf numFmtId="0" fontId="54" fillId="29" borderId="40" xfId="43" applyFont="1" applyFill="1" applyBorder="1" applyAlignment="1">
      <alignment horizontal="center" vertical="center" wrapText="1"/>
    </xf>
    <xf numFmtId="0" fontId="53" fillId="29" borderId="41" xfId="43" applyFont="1" applyFill="1" applyBorder="1" applyAlignment="1">
      <alignment horizontal="center" vertical="center" wrapText="1"/>
    </xf>
    <xf numFmtId="0" fontId="54" fillId="29" borderId="11" xfId="43" applyFont="1" applyFill="1" applyBorder="1" applyAlignment="1">
      <alignment horizontal="center" vertical="center" wrapText="1"/>
    </xf>
    <xf numFmtId="0" fontId="53" fillId="29" borderId="11" xfId="43" applyFont="1" applyFill="1" applyBorder="1" applyAlignment="1">
      <alignment horizontal="center" vertical="center" wrapText="1"/>
    </xf>
    <xf numFmtId="0" fontId="1" fillId="29" borderId="0" xfId="43" applyFont="1" applyFill="1"/>
    <xf numFmtId="0" fontId="55" fillId="42" borderId="21" xfId="43" applyFont="1" applyFill="1" applyBorder="1" applyAlignment="1">
      <alignment horizontal="center" vertical="center"/>
    </xf>
    <xf numFmtId="0" fontId="44" fillId="42" borderId="14" xfId="43" applyFont="1" applyFill="1" applyBorder="1" applyAlignment="1">
      <alignment vertical="center" wrapText="1"/>
    </xf>
    <xf numFmtId="0" fontId="64" fillId="42" borderId="41" xfId="43" applyFont="1" applyFill="1" applyBorder="1" applyAlignment="1">
      <alignment horizontal="center" vertical="center" wrapText="1"/>
    </xf>
    <xf numFmtId="0" fontId="54" fillId="42" borderId="23" xfId="43" applyFont="1" applyFill="1" applyBorder="1" applyAlignment="1">
      <alignment horizontal="center" vertical="center" wrapText="1"/>
    </xf>
    <xf numFmtId="0" fontId="54" fillId="42" borderId="11" xfId="43" applyFont="1" applyFill="1" applyBorder="1" applyAlignment="1">
      <alignment horizontal="center" vertical="center" wrapText="1"/>
    </xf>
    <xf numFmtId="0" fontId="54" fillId="42" borderId="40" xfId="43" applyFont="1" applyFill="1" applyBorder="1" applyAlignment="1">
      <alignment horizontal="center" vertical="center" wrapText="1"/>
    </xf>
    <xf numFmtId="0" fontId="53" fillId="42" borderId="41" xfId="43" applyFont="1" applyFill="1" applyBorder="1" applyAlignment="1">
      <alignment horizontal="center" vertical="center" wrapText="1"/>
    </xf>
    <xf numFmtId="0" fontId="53" fillId="42" borderId="11" xfId="43" applyFont="1" applyFill="1" applyBorder="1" applyAlignment="1">
      <alignment horizontal="center" vertical="center" wrapText="1"/>
    </xf>
    <xf numFmtId="0" fontId="65" fillId="42" borderId="40" xfId="43" applyFont="1" applyFill="1" applyBorder="1" applyAlignment="1">
      <alignment horizontal="center" vertical="center" wrapText="1"/>
    </xf>
    <xf numFmtId="0" fontId="54" fillId="42" borderId="41" xfId="43" applyFont="1" applyFill="1" applyBorder="1" applyAlignment="1">
      <alignment horizontal="center" vertical="center" wrapText="1"/>
    </xf>
    <xf numFmtId="0" fontId="65" fillId="42" borderId="23" xfId="43" applyFont="1" applyFill="1" applyBorder="1" applyAlignment="1">
      <alignment horizontal="center" vertical="center" wrapText="1"/>
    </xf>
    <xf numFmtId="0" fontId="66" fillId="42" borderId="40" xfId="43" applyFont="1" applyFill="1" applyBorder="1" applyAlignment="1">
      <alignment horizontal="center" vertical="center" wrapText="1"/>
    </xf>
    <xf numFmtId="0" fontId="53" fillId="42" borderId="40" xfId="43" applyFont="1" applyFill="1" applyBorder="1" applyAlignment="1">
      <alignment horizontal="center" vertical="center" wrapText="1"/>
    </xf>
    <xf numFmtId="0" fontId="66" fillId="42" borderId="11" xfId="43" applyFont="1" applyFill="1" applyBorder="1" applyAlignment="1">
      <alignment horizontal="center" vertical="center" wrapText="1"/>
    </xf>
    <xf numFmtId="0" fontId="67" fillId="0" borderId="0" xfId="43" applyFont="1"/>
    <xf numFmtId="0" fontId="55" fillId="42" borderId="40" xfId="43" applyFont="1" applyFill="1" applyBorder="1" applyAlignment="1">
      <alignment horizontal="center" vertical="center"/>
    </xf>
    <xf numFmtId="0" fontId="44" fillId="42" borderId="15" xfId="43" applyFont="1" applyFill="1" applyBorder="1" applyAlignment="1">
      <alignment horizontal="left" vertical="center" wrapText="1"/>
    </xf>
    <xf numFmtId="0" fontId="5" fillId="42" borderId="15" xfId="43" applyFont="1" applyFill="1" applyBorder="1" applyAlignment="1">
      <alignment horizontal="left" vertical="center"/>
    </xf>
    <xf numFmtId="0" fontId="55" fillId="43" borderId="21" xfId="43" applyFont="1" applyFill="1" applyBorder="1" applyAlignment="1">
      <alignment horizontal="center" vertical="center"/>
    </xf>
    <xf numFmtId="0" fontId="44" fillId="43" borderId="14" xfId="43" applyFont="1" applyFill="1" applyBorder="1" applyAlignment="1">
      <alignment horizontal="left" vertical="center" wrapText="1"/>
    </xf>
    <xf numFmtId="0" fontId="5" fillId="43" borderId="14" xfId="43" applyFont="1" applyFill="1" applyBorder="1" applyAlignment="1">
      <alignment horizontal="left" vertical="center"/>
    </xf>
    <xf numFmtId="0" fontId="65" fillId="43" borderId="41" xfId="43" applyFont="1" applyFill="1" applyBorder="1" applyAlignment="1">
      <alignment horizontal="center" vertical="center" wrapText="1"/>
    </xf>
    <xf numFmtId="0" fontId="54" fillId="43" borderId="23" xfId="43" applyFont="1" applyFill="1" applyBorder="1" applyAlignment="1">
      <alignment horizontal="center" vertical="center" wrapText="1"/>
    </xf>
    <xf numFmtId="0" fontId="65" fillId="43" borderId="11" xfId="43" applyFont="1" applyFill="1" applyBorder="1" applyAlignment="1">
      <alignment horizontal="center" vertical="center" wrapText="1"/>
    </xf>
    <xf numFmtId="0" fontId="54" fillId="43" borderId="40" xfId="43" applyFont="1" applyFill="1" applyBorder="1" applyAlignment="1">
      <alignment horizontal="center" vertical="center" wrapText="1"/>
    </xf>
    <xf numFmtId="0" fontId="53" fillId="43" borderId="41" xfId="43" applyFont="1" applyFill="1" applyBorder="1" applyAlignment="1">
      <alignment horizontal="center" vertical="center" wrapText="1"/>
    </xf>
    <xf numFmtId="0" fontId="53" fillId="43" borderId="11" xfId="43" applyFont="1" applyFill="1" applyBorder="1" applyAlignment="1">
      <alignment horizontal="center" vertical="center" wrapText="1"/>
    </xf>
    <xf numFmtId="0" fontId="54" fillId="43" borderId="41" xfId="43" applyFont="1" applyFill="1" applyBorder="1" applyAlignment="1">
      <alignment horizontal="center" vertical="center" wrapText="1"/>
    </xf>
    <xf numFmtId="0" fontId="54" fillId="43" borderId="11" xfId="43" applyFont="1" applyFill="1" applyBorder="1" applyAlignment="1">
      <alignment horizontal="center" vertical="center" wrapText="1"/>
    </xf>
    <xf numFmtId="0" fontId="53" fillId="43" borderId="40" xfId="43" applyFont="1" applyFill="1" applyBorder="1" applyAlignment="1">
      <alignment horizontal="center" vertical="center" wrapText="1"/>
    </xf>
    <xf numFmtId="0" fontId="55" fillId="43" borderId="40" xfId="43" applyFont="1" applyFill="1" applyBorder="1" applyAlignment="1">
      <alignment horizontal="center" vertical="center"/>
    </xf>
    <xf numFmtId="0" fontId="44" fillId="43" borderId="15" xfId="43" applyFont="1" applyFill="1" applyBorder="1" applyAlignment="1">
      <alignment horizontal="left" vertical="center" wrapText="1"/>
    </xf>
    <xf numFmtId="0" fontId="5" fillId="43" borderId="32" xfId="43" applyFont="1" applyFill="1" applyBorder="1" applyAlignment="1">
      <alignment horizontal="left" vertical="center"/>
    </xf>
    <xf numFmtId="0" fontId="64" fillId="43" borderId="41" xfId="43" applyFont="1" applyFill="1" applyBorder="1" applyAlignment="1">
      <alignment horizontal="center" vertical="center" wrapText="1"/>
    </xf>
    <xf numFmtId="0" fontId="65" fillId="43" borderId="40" xfId="43" applyFont="1" applyFill="1" applyBorder="1" applyAlignment="1">
      <alignment horizontal="center" vertical="center" wrapText="1"/>
    </xf>
    <xf numFmtId="0" fontId="66" fillId="43" borderId="41" xfId="43" applyFont="1" applyFill="1" applyBorder="1" applyAlignment="1">
      <alignment horizontal="center" vertical="center" wrapText="1"/>
    </xf>
    <xf numFmtId="0" fontId="66" fillId="43" borderId="11" xfId="43" applyFont="1" applyFill="1" applyBorder="1" applyAlignment="1">
      <alignment horizontal="center" vertical="center" wrapText="1"/>
    </xf>
    <xf numFmtId="0" fontId="63" fillId="44" borderId="11" xfId="43" applyFont="1" applyFill="1" applyBorder="1" applyAlignment="1">
      <alignment horizontal="center" vertical="center" wrapText="1"/>
    </xf>
    <xf numFmtId="0" fontId="55" fillId="44" borderId="40" xfId="43" applyFont="1" applyFill="1" applyBorder="1" applyAlignment="1">
      <alignment horizontal="center" vertical="center"/>
    </xf>
    <xf numFmtId="0" fontId="44" fillId="44" borderId="28" xfId="43" applyFont="1" applyFill="1" applyBorder="1" applyAlignment="1">
      <alignment horizontal="left" vertical="center" wrapText="1"/>
    </xf>
    <xf numFmtId="0" fontId="5" fillId="44" borderId="12" xfId="43" applyFont="1" applyFill="1" applyBorder="1" applyAlignment="1">
      <alignment horizontal="left" vertical="center"/>
    </xf>
    <xf numFmtId="0" fontId="64" fillId="44" borderId="41" xfId="43" applyFont="1" applyFill="1" applyBorder="1" applyAlignment="1">
      <alignment horizontal="center" vertical="center" wrapText="1"/>
    </xf>
    <xf numFmtId="0" fontId="54" fillId="44" borderId="23" xfId="43" applyFont="1" applyFill="1" applyBorder="1" applyAlignment="1">
      <alignment horizontal="center" vertical="center" wrapText="1"/>
    </xf>
    <xf numFmtId="0" fontId="54" fillId="44" borderId="11" xfId="43" applyFont="1" applyFill="1" applyBorder="1" applyAlignment="1">
      <alignment horizontal="center" vertical="center" wrapText="1"/>
    </xf>
    <xf numFmtId="0" fontId="54" fillId="44" borderId="40" xfId="43" applyFont="1" applyFill="1" applyBorder="1" applyAlignment="1">
      <alignment horizontal="center" vertical="center" wrapText="1"/>
    </xf>
    <xf numFmtId="0" fontId="53" fillId="44" borderId="41" xfId="43" applyFont="1" applyFill="1" applyBorder="1" applyAlignment="1">
      <alignment horizontal="center" vertical="center" wrapText="1"/>
    </xf>
    <xf numFmtId="0" fontId="53" fillId="44" borderId="11" xfId="43" applyFont="1" applyFill="1" applyBorder="1" applyAlignment="1">
      <alignment horizontal="center" vertical="center" wrapText="1"/>
    </xf>
    <xf numFmtId="0" fontId="54" fillId="44" borderId="41" xfId="43" applyFont="1" applyFill="1" applyBorder="1" applyAlignment="1">
      <alignment horizontal="center" vertical="center" wrapText="1"/>
    </xf>
    <xf numFmtId="0" fontId="53" fillId="44" borderId="40" xfId="43" applyFont="1" applyFill="1" applyBorder="1" applyAlignment="1">
      <alignment horizontal="center" vertical="center" wrapText="1"/>
    </xf>
    <xf numFmtId="0" fontId="55" fillId="46" borderId="12" xfId="43" applyFont="1" applyFill="1" applyBorder="1" applyAlignment="1">
      <alignment horizontal="center" vertical="center"/>
    </xf>
    <xf numFmtId="0" fontId="44" fillId="46" borderId="14" xfId="43" applyFont="1" applyFill="1" applyBorder="1" applyAlignment="1">
      <alignment horizontal="left" vertical="center" wrapText="1"/>
    </xf>
    <xf numFmtId="0" fontId="5" fillId="46" borderId="14" xfId="43" applyFont="1" applyFill="1" applyBorder="1" applyAlignment="1">
      <alignment horizontal="left" vertical="center" wrapText="1"/>
    </xf>
    <xf numFmtId="0" fontId="64" fillId="46" borderId="12" xfId="43" applyFont="1" applyFill="1" applyBorder="1" applyAlignment="1">
      <alignment horizontal="center" vertical="center" wrapText="1"/>
    </xf>
    <xf numFmtId="0" fontId="54" fillId="46" borderId="23" xfId="43" applyFont="1" applyFill="1" applyBorder="1" applyAlignment="1">
      <alignment horizontal="center" vertical="center" wrapText="1"/>
    </xf>
    <xf numFmtId="0" fontId="54" fillId="46" borderId="11" xfId="43" applyFont="1" applyFill="1" applyBorder="1" applyAlignment="1">
      <alignment horizontal="center" vertical="center" wrapText="1"/>
    </xf>
    <xf numFmtId="0" fontId="54" fillId="46" borderId="40" xfId="43" applyFont="1" applyFill="1" applyBorder="1" applyAlignment="1">
      <alignment horizontal="center" vertical="center" wrapText="1"/>
    </xf>
    <xf numFmtId="0" fontId="53" fillId="46" borderId="41" xfId="43" applyFont="1" applyFill="1" applyBorder="1" applyAlignment="1">
      <alignment horizontal="center" vertical="center" wrapText="1"/>
    </xf>
    <xf numFmtId="0" fontId="53" fillId="46" borderId="11" xfId="43" applyFont="1" applyFill="1" applyBorder="1" applyAlignment="1">
      <alignment horizontal="center" vertical="center" wrapText="1"/>
    </xf>
    <xf numFmtId="0" fontId="54" fillId="46" borderId="41" xfId="43" applyFont="1" applyFill="1" applyBorder="1" applyAlignment="1">
      <alignment horizontal="center" vertical="center" wrapText="1"/>
    </xf>
    <xf numFmtId="0" fontId="53" fillId="46" borderId="40" xfId="43" applyFont="1" applyFill="1" applyBorder="1" applyAlignment="1">
      <alignment horizontal="center" vertical="center" wrapText="1"/>
    </xf>
    <xf numFmtId="0" fontId="55" fillId="46" borderId="11" xfId="43" applyFont="1" applyFill="1" applyBorder="1" applyAlignment="1">
      <alignment horizontal="center" vertical="center"/>
    </xf>
    <xf numFmtId="0" fontId="44" fillId="46" borderId="13" xfId="43" applyFont="1" applyFill="1" applyBorder="1" applyAlignment="1">
      <alignment horizontal="left" vertical="center" wrapText="1"/>
    </xf>
    <xf numFmtId="0" fontId="5" fillId="46" borderId="13" xfId="43" applyFont="1" applyFill="1" applyBorder="1" applyAlignment="1">
      <alignment horizontal="left" vertical="center"/>
    </xf>
    <xf numFmtId="0" fontId="64" fillId="46" borderId="11" xfId="43" applyFont="1" applyFill="1" applyBorder="1" applyAlignment="1">
      <alignment horizontal="center" vertical="center" wrapText="1"/>
    </xf>
    <xf numFmtId="0" fontId="65" fillId="46" borderId="40" xfId="43" applyFont="1" applyFill="1" applyBorder="1" applyAlignment="1">
      <alignment horizontal="center" vertical="center" wrapText="1"/>
    </xf>
    <xf numFmtId="0" fontId="65" fillId="46" borderId="23" xfId="43" applyFont="1" applyFill="1" applyBorder="1" applyAlignment="1">
      <alignment horizontal="center" vertical="center" wrapText="1"/>
    </xf>
    <xf numFmtId="0" fontId="66" fillId="46" borderId="40" xfId="43" applyFont="1" applyFill="1" applyBorder="1" applyAlignment="1">
      <alignment horizontal="center" vertical="center" wrapText="1"/>
    </xf>
    <xf numFmtId="0" fontId="66" fillId="46" borderId="11" xfId="43" applyFont="1" applyFill="1" applyBorder="1" applyAlignment="1">
      <alignment horizontal="center" vertical="center" wrapText="1"/>
    </xf>
    <xf numFmtId="0" fontId="44" fillId="46" borderId="11" xfId="43" applyFont="1" applyFill="1" applyBorder="1"/>
    <xf numFmtId="0" fontId="5" fillId="46" borderId="11" xfId="43" applyFont="1" applyFill="1" applyBorder="1" applyAlignment="1">
      <alignment horizontal="left" vertical="center"/>
    </xf>
    <xf numFmtId="0" fontId="65" fillId="46" borderId="11" xfId="43" applyFont="1" applyFill="1" applyBorder="1" applyAlignment="1">
      <alignment horizontal="center" vertical="center" wrapText="1"/>
    </xf>
    <xf numFmtId="0" fontId="55" fillId="48" borderId="40" xfId="43" applyFont="1" applyFill="1" applyBorder="1" applyAlignment="1">
      <alignment horizontal="center" vertical="center"/>
    </xf>
    <xf numFmtId="0" fontId="44" fillId="48" borderId="74" xfId="43" applyFont="1" applyFill="1" applyBorder="1"/>
    <xf numFmtId="0" fontId="5" fillId="47" borderId="14" xfId="43" applyFont="1" applyFill="1" applyBorder="1" applyAlignment="1">
      <alignment horizontal="left" vertical="center"/>
    </xf>
    <xf numFmtId="0" fontId="64" fillId="48" borderId="11" xfId="43" applyFont="1" applyFill="1" applyBorder="1" applyAlignment="1">
      <alignment horizontal="center" vertical="center" wrapText="1"/>
    </xf>
    <xf numFmtId="0" fontId="54" fillId="48" borderId="23" xfId="43" applyFont="1" applyFill="1" applyBorder="1" applyAlignment="1">
      <alignment horizontal="center" vertical="center" wrapText="1"/>
    </xf>
    <xf numFmtId="0" fontId="54" fillId="48" borderId="11" xfId="43" applyFont="1" applyFill="1" applyBorder="1" applyAlignment="1">
      <alignment horizontal="center" vertical="center" wrapText="1"/>
    </xf>
    <xf numFmtId="0" fontId="54" fillId="48" borderId="40" xfId="43" applyFont="1" applyFill="1" applyBorder="1" applyAlignment="1">
      <alignment horizontal="center" vertical="center" wrapText="1"/>
    </xf>
    <xf numFmtId="0" fontId="65" fillId="48" borderId="40" xfId="43" applyFont="1" applyFill="1" applyBorder="1" applyAlignment="1">
      <alignment horizontal="center" vertical="center" wrapText="1"/>
    </xf>
    <xf numFmtId="0" fontId="66" fillId="48" borderId="41" xfId="43" applyFont="1" applyFill="1" applyBorder="1" applyAlignment="1">
      <alignment horizontal="center" vertical="center" wrapText="1"/>
    </xf>
    <xf numFmtId="0" fontId="53" fillId="48" borderId="11" xfId="43" applyFont="1" applyFill="1" applyBorder="1" applyAlignment="1">
      <alignment horizontal="center" vertical="center" wrapText="1"/>
    </xf>
    <xf numFmtId="0" fontId="54" fillId="48" borderId="41" xfId="43" applyFont="1" applyFill="1" applyBorder="1" applyAlignment="1">
      <alignment horizontal="center" vertical="center" wrapText="1"/>
    </xf>
    <xf numFmtId="0" fontId="65" fillId="48" borderId="23" xfId="43" applyFont="1" applyFill="1" applyBorder="1" applyAlignment="1">
      <alignment horizontal="center" vertical="center" wrapText="1"/>
    </xf>
    <xf numFmtId="0" fontId="66" fillId="48" borderId="40" xfId="43" applyFont="1" applyFill="1" applyBorder="1" applyAlignment="1">
      <alignment horizontal="center" vertical="center" wrapText="1"/>
    </xf>
    <xf numFmtId="0" fontId="53" fillId="48" borderId="40" xfId="43" applyFont="1" applyFill="1" applyBorder="1" applyAlignment="1">
      <alignment horizontal="center" vertical="center" wrapText="1"/>
    </xf>
    <xf numFmtId="0" fontId="53" fillId="48" borderId="41" xfId="43" applyFont="1" applyFill="1" applyBorder="1" applyAlignment="1">
      <alignment horizontal="center" vertical="center" wrapText="1"/>
    </xf>
    <xf numFmtId="0" fontId="66" fillId="48" borderId="11" xfId="43" applyFont="1" applyFill="1" applyBorder="1" applyAlignment="1">
      <alignment horizontal="center" vertical="center" wrapText="1"/>
    </xf>
    <xf numFmtId="0" fontId="44" fillId="48" borderId="27" xfId="43" applyFont="1" applyFill="1" applyBorder="1" applyAlignment="1">
      <alignment horizontal="left" vertical="center" wrapText="1"/>
    </xf>
    <xf numFmtId="0" fontId="5" fillId="47" borderId="15" xfId="43" applyFont="1" applyFill="1" applyBorder="1" applyAlignment="1">
      <alignment horizontal="left" vertical="center"/>
    </xf>
    <xf numFmtId="0" fontId="65" fillId="48" borderId="11" xfId="43" applyFont="1" applyFill="1" applyBorder="1" applyAlignment="1">
      <alignment horizontal="center" vertical="center" wrapText="1"/>
    </xf>
    <xf numFmtId="0" fontId="66" fillId="48" borderId="23" xfId="43" applyFont="1" applyFill="1" applyBorder="1" applyAlignment="1">
      <alignment horizontal="center" vertical="center" wrapText="1"/>
    </xf>
    <xf numFmtId="0" fontId="55" fillId="50" borderId="11" xfId="43" applyFont="1" applyFill="1" applyBorder="1" applyAlignment="1">
      <alignment horizontal="center" vertical="center"/>
    </xf>
    <xf numFmtId="0" fontId="44" fillId="50" borderId="12" xfId="43" applyFont="1" applyFill="1" applyBorder="1" applyAlignment="1">
      <alignment vertical="center" wrapText="1"/>
    </xf>
    <xf numFmtId="0" fontId="5" fillId="50" borderId="22" xfId="43" applyFont="1" applyFill="1" applyBorder="1"/>
    <xf numFmtId="0" fontId="64" fillId="50" borderId="11" xfId="43" applyFont="1" applyFill="1" applyBorder="1" applyAlignment="1">
      <alignment horizontal="center" vertical="center" wrapText="1"/>
    </xf>
    <xf numFmtId="0" fontId="54" fillId="50" borderId="23" xfId="43" applyFont="1" applyFill="1" applyBorder="1" applyAlignment="1">
      <alignment horizontal="center" vertical="center" wrapText="1"/>
    </xf>
    <xf numFmtId="0" fontId="54" fillId="50" borderId="11" xfId="43" applyFont="1" applyFill="1" applyBorder="1" applyAlignment="1">
      <alignment horizontal="center" vertical="center" wrapText="1"/>
    </xf>
    <xf numFmtId="0" fontId="54" fillId="50" borderId="40" xfId="43" applyFont="1" applyFill="1" applyBorder="1" applyAlignment="1">
      <alignment horizontal="center" vertical="center" wrapText="1"/>
    </xf>
    <xf numFmtId="0" fontId="53" fillId="50" borderId="41" xfId="43" applyFont="1" applyFill="1" applyBorder="1" applyAlignment="1">
      <alignment horizontal="center" vertical="center" wrapText="1"/>
    </xf>
    <xf numFmtId="0" fontId="53" fillId="50" borderId="11" xfId="43" applyFont="1" applyFill="1" applyBorder="1" applyAlignment="1">
      <alignment horizontal="center" vertical="center" wrapText="1"/>
    </xf>
    <xf numFmtId="0" fontId="54" fillId="50" borderId="41" xfId="43" applyFont="1" applyFill="1" applyBorder="1" applyAlignment="1">
      <alignment horizontal="center" vertical="center" wrapText="1"/>
    </xf>
    <xf numFmtId="0" fontId="53" fillId="50" borderId="40" xfId="43" applyFont="1" applyFill="1" applyBorder="1" applyAlignment="1">
      <alignment horizontal="center" vertical="center" wrapText="1"/>
    </xf>
    <xf numFmtId="0" fontId="44" fillId="50" borderId="12" xfId="43" applyFont="1" applyFill="1" applyBorder="1" applyAlignment="1">
      <alignment horizontal="left" vertical="center" wrapText="1"/>
    </xf>
    <xf numFmtId="0" fontId="5" fillId="50" borderId="12" xfId="43" applyFont="1" applyFill="1" applyBorder="1"/>
    <xf numFmtId="0" fontId="44" fillId="50" borderId="23" xfId="43" applyFont="1" applyFill="1" applyBorder="1" applyAlignment="1">
      <alignment horizontal="left" vertical="center" wrapText="1"/>
    </xf>
    <xf numFmtId="0" fontId="5" fillId="50" borderId="11" xfId="43" applyFont="1" applyFill="1" applyBorder="1" applyAlignment="1">
      <alignment horizontal="left" vertical="center" wrapText="1"/>
    </xf>
    <xf numFmtId="0" fontId="64" fillId="51" borderId="11" xfId="43" applyFont="1" applyFill="1" applyBorder="1" applyAlignment="1">
      <alignment horizontal="center" vertical="center" wrapText="1"/>
    </xf>
    <xf numFmtId="0" fontId="54" fillId="51" borderId="11" xfId="43" applyFont="1" applyFill="1" applyBorder="1" applyAlignment="1">
      <alignment horizontal="center" vertical="center" wrapText="1"/>
    </xf>
    <xf numFmtId="0" fontId="53" fillId="51" borderId="11" xfId="43" applyFont="1" applyFill="1" applyBorder="1" applyAlignment="1">
      <alignment horizontal="center" vertical="center" wrapText="1"/>
    </xf>
    <xf numFmtId="0" fontId="54" fillId="39" borderId="11" xfId="43" applyFont="1" applyFill="1" applyBorder="1" applyAlignment="1">
      <alignment horizontal="center" vertical="center" wrapText="1"/>
    </xf>
    <xf numFmtId="0" fontId="53" fillId="39" borderId="40" xfId="43" applyFont="1" applyFill="1" applyBorder="1" applyAlignment="1">
      <alignment horizontal="center" vertical="center" wrapText="1"/>
    </xf>
    <xf numFmtId="0" fontId="55" fillId="0" borderId="11" xfId="43" applyFont="1" applyBorder="1" applyAlignment="1">
      <alignment horizontal="center" vertical="center"/>
    </xf>
    <xf numFmtId="0" fontId="5" fillId="0" borderId="41" xfId="43" applyFont="1" applyBorder="1" applyAlignment="1">
      <alignment vertical="center" wrapText="1"/>
    </xf>
    <xf numFmtId="0" fontId="64" fillId="0" borderId="12" xfId="43" applyFont="1" applyBorder="1" applyAlignment="1">
      <alignment horizontal="center" vertical="center" wrapText="1"/>
    </xf>
    <xf numFmtId="0" fontId="54" fillId="0" borderId="23" xfId="43" applyFont="1" applyBorder="1" applyAlignment="1">
      <alignment horizontal="center" vertical="center" wrapText="1"/>
    </xf>
    <xf numFmtId="0" fontId="54" fillId="0" borderId="11" xfId="43" applyFont="1" applyBorder="1" applyAlignment="1">
      <alignment horizontal="center" vertical="center" wrapText="1"/>
    </xf>
    <xf numFmtId="0" fontId="54" fillId="0" borderId="40" xfId="43" applyFont="1" applyBorder="1" applyAlignment="1">
      <alignment horizontal="center" vertical="center" wrapText="1"/>
    </xf>
    <xf numFmtId="0" fontId="53" fillId="0" borderId="41" xfId="43" applyFont="1" applyBorder="1" applyAlignment="1">
      <alignment horizontal="center" vertical="center" wrapText="1"/>
    </xf>
    <xf numFmtId="0" fontId="54" fillId="0" borderId="41" xfId="43" applyFont="1" applyBorder="1" applyAlignment="1">
      <alignment horizontal="center" vertical="center" wrapText="1"/>
    </xf>
    <xf numFmtId="0" fontId="54" fillId="29" borderId="23" xfId="43" applyFont="1" applyFill="1" applyBorder="1" applyAlignment="1">
      <alignment horizontal="center" vertical="center" wrapText="1"/>
    </xf>
    <xf numFmtId="0" fontId="53" fillId="0" borderId="40" xfId="43" applyFont="1" applyBorder="1" applyAlignment="1">
      <alignment horizontal="center" vertical="center" wrapText="1"/>
    </xf>
    <xf numFmtId="0" fontId="54" fillId="52" borderId="40" xfId="43" applyFont="1" applyFill="1" applyBorder="1" applyAlignment="1">
      <alignment horizontal="center" vertical="center" wrapText="1"/>
    </xf>
    <xf numFmtId="0" fontId="53" fillId="52" borderId="41" xfId="43" applyFont="1" applyFill="1" applyBorder="1" applyAlignment="1">
      <alignment horizontal="center" vertical="center" wrapText="1"/>
    </xf>
    <xf numFmtId="0" fontId="53" fillId="52" borderId="11" xfId="43" applyFont="1" applyFill="1" applyBorder="1" applyAlignment="1">
      <alignment horizontal="center" vertical="center" wrapText="1"/>
    </xf>
    <xf numFmtId="0" fontId="63" fillId="54" borderId="20" xfId="43" applyFont="1" applyFill="1" applyBorder="1" applyAlignment="1">
      <alignment horizontal="center" wrapText="1"/>
    </xf>
    <xf numFmtId="0" fontId="44" fillId="55" borderId="19" xfId="43" applyFont="1" applyFill="1" applyBorder="1" applyAlignment="1">
      <alignment horizontal="left" vertical="center" wrapText="1"/>
    </xf>
    <xf numFmtId="0" fontId="5" fillId="55" borderId="14" xfId="43" applyFont="1" applyFill="1" applyBorder="1" applyAlignment="1">
      <alignment horizontal="left" vertical="center"/>
    </xf>
    <xf numFmtId="0" fontId="64" fillId="55" borderId="11" xfId="43" applyFont="1" applyFill="1" applyBorder="1" applyAlignment="1">
      <alignment horizontal="center" vertical="center" wrapText="1"/>
    </xf>
    <xf numFmtId="0" fontId="54" fillId="55" borderId="23" xfId="43" applyFont="1" applyFill="1" applyBorder="1" applyAlignment="1">
      <alignment horizontal="center" vertical="center" wrapText="1"/>
    </xf>
    <xf numFmtId="0" fontId="54" fillId="55" borderId="11" xfId="43" applyFont="1" applyFill="1" applyBorder="1" applyAlignment="1">
      <alignment horizontal="center" vertical="center" wrapText="1"/>
    </xf>
    <xf numFmtId="0" fontId="54" fillId="55" borderId="40" xfId="43" applyFont="1" applyFill="1" applyBorder="1" applyAlignment="1">
      <alignment horizontal="center" vertical="center" wrapText="1"/>
    </xf>
    <xf numFmtId="0" fontId="53" fillId="55" borderId="41" xfId="43" applyFont="1" applyFill="1" applyBorder="1" applyAlignment="1">
      <alignment horizontal="center" vertical="center" wrapText="1"/>
    </xf>
    <xf numFmtId="0" fontId="54" fillId="55" borderId="41" xfId="43" applyFont="1" applyFill="1" applyBorder="1" applyAlignment="1">
      <alignment horizontal="center" vertical="center" wrapText="1"/>
    </xf>
    <xf numFmtId="0" fontId="63" fillId="54" borderId="11" xfId="43" applyFont="1" applyFill="1" applyBorder="1" applyAlignment="1">
      <alignment horizontal="center" vertical="top" wrapText="1"/>
    </xf>
    <xf numFmtId="0" fontId="44" fillId="55" borderId="33" xfId="43" applyFont="1" applyFill="1" applyBorder="1" applyAlignment="1">
      <alignment vertical="center" wrapText="1"/>
    </xf>
    <xf numFmtId="0" fontId="5" fillId="55" borderId="15" xfId="43" applyFont="1" applyFill="1" applyBorder="1" applyAlignment="1">
      <alignment horizontal="left" vertical="center"/>
    </xf>
    <xf numFmtId="0" fontId="44" fillId="56" borderId="18" xfId="43" applyFont="1" applyFill="1" applyBorder="1" applyAlignment="1">
      <alignment horizontal="left" vertical="center" wrapText="1"/>
    </xf>
    <xf numFmtId="0" fontId="5" fillId="56" borderId="14" xfId="43" applyFont="1" applyFill="1" applyBorder="1" applyAlignment="1">
      <alignment horizontal="left" vertical="center"/>
    </xf>
    <xf numFmtId="0" fontId="54" fillId="56" borderId="23" xfId="43" applyFont="1" applyFill="1" applyBorder="1" applyAlignment="1">
      <alignment horizontal="center" vertical="center" wrapText="1"/>
    </xf>
    <xf numFmtId="0" fontId="54" fillId="56" borderId="11" xfId="43" applyFont="1" applyFill="1" applyBorder="1" applyAlignment="1">
      <alignment horizontal="center" vertical="center" wrapText="1"/>
    </xf>
    <xf numFmtId="0" fontId="54" fillId="56" borderId="20" xfId="43" applyFont="1" applyFill="1" applyBorder="1" applyAlignment="1">
      <alignment vertical="center" wrapText="1"/>
    </xf>
    <xf numFmtId="0" fontId="54" fillId="56" borderId="0" xfId="43" applyFont="1" applyFill="1" applyBorder="1" applyAlignment="1">
      <alignment horizontal="center" vertical="center" wrapText="1"/>
    </xf>
    <xf numFmtId="0" fontId="54" fillId="56" borderId="24" xfId="43" applyFont="1" applyFill="1" applyBorder="1" applyAlignment="1">
      <alignment horizontal="center" vertical="center" wrapText="1"/>
    </xf>
    <xf numFmtId="0" fontId="53" fillId="56" borderId="20" xfId="43" applyFont="1" applyFill="1" applyBorder="1" applyAlignment="1">
      <alignment vertical="center" wrapText="1"/>
    </xf>
    <xf numFmtId="0" fontId="44" fillId="56" borderId="23" xfId="43" applyFont="1" applyFill="1" applyBorder="1" applyAlignment="1">
      <alignment horizontal="left" vertical="center" wrapText="1"/>
    </xf>
    <xf numFmtId="0" fontId="5" fillId="56" borderId="11" xfId="43" applyFont="1" applyFill="1" applyBorder="1" applyAlignment="1">
      <alignment horizontal="left" vertical="center"/>
    </xf>
    <xf numFmtId="0" fontId="54" fillId="56" borderId="12" xfId="43" applyFont="1" applyFill="1" applyBorder="1" applyAlignment="1">
      <alignment vertical="center" wrapText="1"/>
    </xf>
    <xf numFmtId="0" fontId="54" fillId="56" borderId="65" xfId="43" applyFont="1" applyFill="1" applyBorder="1" applyAlignment="1">
      <alignment horizontal="center" vertical="center" wrapText="1"/>
    </xf>
    <xf numFmtId="0" fontId="54" fillId="56" borderId="36" xfId="43" applyFont="1" applyFill="1" applyBorder="1" applyAlignment="1">
      <alignment horizontal="center" vertical="center" wrapText="1"/>
    </xf>
    <xf numFmtId="0" fontId="53" fillId="56" borderId="12" xfId="43" applyFont="1" applyFill="1" applyBorder="1" applyAlignment="1">
      <alignment vertical="center" wrapText="1"/>
    </xf>
    <xf numFmtId="0" fontId="44" fillId="55" borderId="0" xfId="43" applyFont="1" applyFill="1" applyBorder="1" applyAlignment="1">
      <alignment horizontal="left" vertical="center" wrapText="1"/>
    </xf>
    <xf numFmtId="0" fontId="5" fillId="55" borderId="22" xfId="43" applyFont="1" applyFill="1" applyBorder="1" applyAlignment="1">
      <alignment horizontal="left" vertical="center"/>
    </xf>
    <xf numFmtId="0" fontId="44" fillId="55" borderId="38" xfId="43" applyFont="1" applyFill="1" applyBorder="1" applyAlignment="1">
      <alignment horizontal="left" vertical="center" wrapText="1"/>
    </xf>
    <xf numFmtId="0" fontId="5" fillId="55" borderId="32" xfId="43" applyFont="1" applyFill="1" applyBorder="1" applyAlignment="1">
      <alignment horizontal="left" vertical="center" wrapText="1"/>
    </xf>
    <xf numFmtId="0" fontId="44" fillId="56" borderId="25" xfId="43" applyFont="1" applyFill="1" applyBorder="1" applyAlignment="1">
      <alignment horizontal="left" vertical="center" wrapText="1"/>
    </xf>
    <xf numFmtId="0" fontId="5" fillId="56" borderId="20" xfId="43" applyFont="1" applyFill="1" applyBorder="1" applyAlignment="1">
      <alignment horizontal="left" vertical="center"/>
    </xf>
    <xf numFmtId="0" fontId="64" fillId="56" borderId="11" xfId="43" applyFont="1" applyFill="1" applyBorder="1" applyAlignment="1">
      <alignment horizontal="center" vertical="center" wrapText="1"/>
    </xf>
    <xf numFmtId="0" fontId="54" fillId="56" borderId="40" xfId="43" applyFont="1" applyFill="1" applyBorder="1" applyAlignment="1">
      <alignment horizontal="center" vertical="center" wrapText="1"/>
    </xf>
    <xf numFmtId="0" fontId="53" fillId="56" borderId="41" xfId="43" applyFont="1" applyFill="1" applyBorder="1" applyAlignment="1">
      <alignment horizontal="center" vertical="center" wrapText="1"/>
    </xf>
    <xf numFmtId="0" fontId="54" fillId="56" borderId="41" xfId="43" applyFont="1" applyFill="1" applyBorder="1" applyAlignment="1">
      <alignment horizontal="center" vertical="center" wrapText="1"/>
    </xf>
    <xf numFmtId="0" fontId="44" fillId="56" borderId="33" xfId="43" applyFont="1" applyFill="1" applyBorder="1" applyAlignment="1">
      <alignment horizontal="left" vertical="center" wrapText="1"/>
    </xf>
    <xf numFmtId="0" fontId="5" fillId="56" borderId="15" xfId="43" applyFont="1" applyFill="1" applyBorder="1" applyAlignment="1">
      <alignment horizontal="left" vertical="center"/>
    </xf>
    <xf numFmtId="0" fontId="44" fillId="55" borderId="18" xfId="43" applyFont="1" applyFill="1" applyBorder="1" applyAlignment="1">
      <alignment horizontal="left" vertical="center" wrapText="1"/>
    </xf>
    <xf numFmtId="0" fontId="5" fillId="55" borderId="20" xfId="43" applyFont="1" applyFill="1" applyBorder="1" applyAlignment="1">
      <alignment horizontal="left" vertical="center"/>
    </xf>
    <xf numFmtId="0" fontId="65" fillId="55" borderId="11" xfId="43" applyFont="1" applyFill="1" applyBorder="1" applyAlignment="1">
      <alignment horizontal="center" vertical="center" wrapText="1"/>
    </xf>
    <xf numFmtId="0" fontId="54" fillId="55" borderId="12" xfId="43" applyFont="1" applyFill="1" applyBorder="1" applyAlignment="1">
      <alignment horizontal="center" vertical="center" wrapText="1"/>
    </xf>
    <xf numFmtId="0" fontId="54" fillId="55" borderId="57" xfId="43" applyFont="1" applyFill="1" applyBorder="1" applyAlignment="1">
      <alignment horizontal="center" vertical="center" wrapText="1"/>
    </xf>
    <xf numFmtId="0" fontId="54" fillId="55" borderId="24" xfId="43" applyFont="1" applyFill="1" applyBorder="1" applyAlignment="1">
      <alignment horizontal="center" vertical="center" wrapText="1"/>
    </xf>
    <xf numFmtId="0" fontId="44" fillId="55" borderId="33" xfId="43" applyFont="1" applyFill="1" applyBorder="1" applyAlignment="1">
      <alignment horizontal="left" vertical="center" wrapText="1"/>
    </xf>
    <xf numFmtId="0" fontId="65" fillId="55" borderId="23" xfId="43" applyFont="1" applyFill="1" applyBorder="1" applyAlignment="1">
      <alignment horizontal="center" vertical="center" wrapText="1"/>
    </xf>
    <xf numFmtId="0" fontId="54" fillId="55" borderId="15" xfId="43" applyFont="1" applyFill="1" applyBorder="1" applyAlignment="1">
      <alignment horizontal="center" vertical="center" wrapText="1"/>
    </xf>
    <xf numFmtId="0" fontId="54" fillId="55" borderId="33" xfId="43" applyFont="1" applyFill="1" applyBorder="1" applyAlignment="1">
      <alignment horizontal="center" vertical="center" wrapText="1"/>
    </xf>
    <xf numFmtId="0" fontId="53" fillId="56" borderId="11" xfId="43" applyFont="1" applyFill="1" applyBorder="1" applyAlignment="1">
      <alignment horizontal="center" vertical="center"/>
    </xf>
    <xf numFmtId="0" fontId="44" fillId="56" borderId="36" xfId="43" applyFont="1" applyFill="1" applyBorder="1" applyAlignment="1">
      <alignment horizontal="left" vertical="center" wrapText="1"/>
    </xf>
    <xf numFmtId="0" fontId="5" fillId="56" borderId="12" xfId="43" applyFont="1" applyFill="1" applyBorder="1" applyAlignment="1">
      <alignment horizontal="left" vertical="center" wrapText="1"/>
    </xf>
    <xf numFmtId="0" fontId="53" fillId="56" borderId="40" xfId="43" applyFont="1" applyFill="1" applyBorder="1" applyAlignment="1">
      <alignment horizontal="center" vertical="center" wrapText="1"/>
    </xf>
    <xf numFmtId="0" fontId="53" fillId="56" borderId="11" xfId="43" applyFont="1" applyFill="1" applyBorder="1" applyAlignment="1">
      <alignment horizontal="center" vertical="center" wrapText="1"/>
    </xf>
    <xf numFmtId="0" fontId="53" fillId="57" borderId="12" xfId="43" applyFont="1" applyFill="1" applyBorder="1" applyAlignment="1">
      <alignment horizontal="center" vertical="center" wrapText="1"/>
    </xf>
    <xf numFmtId="0" fontId="71" fillId="57" borderId="12" xfId="43" applyFont="1" applyFill="1" applyBorder="1" applyAlignment="1">
      <alignment horizontal="center" vertical="center" wrapText="1"/>
    </xf>
    <xf numFmtId="0" fontId="62" fillId="57" borderId="12" xfId="43" applyFont="1" applyFill="1" applyBorder="1" applyAlignment="1">
      <alignment horizontal="center" vertical="center" wrapText="1"/>
    </xf>
    <xf numFmtId="0" fontId="63" fillId="58" borderId="10" xfId="43" applyFont="1" applyFill="1" applyBorder="1" applyAlignment="1">
      <alignment horizontal="right"/>
    </xf>
    <xf numFmtId="0" fontId="52" fillId="58" borderId="10" xfId="43" applyFont="1" applyFill="1" applyBorder="1" applyAlignment="1">
      <alignment horizontal="center" vertical="center"/>
    </xf>
    <xf numFmtId="0" fontId="73" fillId="30" borderId="48" xfId="0" applyFont="1" applyFill="1" applyBorder="1" applyAlignment="1">
      <alignment horizontal="left" vertical="center" wrapText="1"/>
    </xf>
    <xf numFmtId="0" fontId="73" fillId="25" borderId="52" xfId="0" applyFont="1" applyFill="1" applyBorder="1" applyAlignment="1">
      <alignment horizontal="left" vertical="center" wrapText="1"/>
    </xf>
    <xf numFmtId="0" fontId="73" fillId="25" borderId="45" xfId="0" applyFont="1" applyFill="1" applyBorder="1" applyAlignment="1">
      <alignment horizontal="left" vertical="center"/>
    </xf>
    <xf numFmtId="0" fontId="73" fillId="26" borderId="45" xfId="0" applyFont="1" applyFill="1" applyBorder="1" applyAlignment="1">
      <alignment horizontal="left" vertical="center"/>
    </xf>
    <xf numFmtId="0" fontId="73" fillId="32" borderId="45" xfId="0" applyFont="1" applyFill="1" applyBorder="1" applyAlignment="1">
      <alignment horizontal="left" vertical="center"/>
    </xf>
    <xf numFmtId="0" fontId="73" fillId="33" borderId="45" xfId="0" applyFont="1" applyFill="1" applyBorder="1" applyAlignment="1">
      <alignment horizontal="left" vertical="center"/>
    </xf>
    <xf numFmtId="0" fontId="73" fillId="29" borderId="57" xfId="0" applyFont="1" applyFill="1" applyBorder="1" applyAlignment="1">
      <alignment horizontal="left" vertical="center" wrapText="1"/>
    </xf>
    <xf numFmtId="0" fontId="75" fillId="28" borderId="45" xfId="0" applyFont="1" applyFill="1" applyBorder="1" applyAlignment="1">
      <alignment horizontal="left" vertical="center"/>
    </xf>
    <xf numFmtId="0" fontId="76" fillId="0" borderId="10" xfId="0" applyFont="1" applyBorder="1" applyAlignment="1">
      <alignment vertical="center"/>
    </xf>
    <xf numFmtId="0" fontId="51" fillId="0" borderId="0" xfId="43" applyFont="1" applyAlignment="1">
      <alignment horizontal="center" vertical="center"/>
    </xf>
    <xf numFmtId="0" fontId="52" fillId="34" borderId="10" xfId="43" applyFont="1" applyFill="1" applyBorder="1" applyAlignment="1">
      <alignment horizontal="left"/>
    </xf>
    <xf numFmtId="0" fontId="53" fillId="35" borderId="10" xfId="43" applyFont="1" applyFill="1" applyBorder="1" applyAlignment="1">
      <alignment horizontal="left" vertical="center"/>
    </xf>
    <xf numFmtId="0" fontId="54" fillId="35" borderId="10" xfId="43" applyFont="1" applyFill="1" applyBorder="1" applyAlignment="1">
      <alignment horizontal="left" vertical="center"/>
    </xf>
    <xf numFmtId="0" fontId="55" fillId="35" borderId="10" xfId="43" applyFont="1" applyFill="1" applyBorder="1" applyAlignment="1">
      <alignment horizontal="left" vertical="center"/>
    </xf>
    <xf numFmtId="0" fontId="53" fillId="35" borderId="16" xfId="43" applyFont="1" applyFill="1" applyBorder="1" applyAlignment="1">
      <alignment horizontal="left" vertical="center" wrapText="1"/>
    </xf>
    <xf numFmtId="0" fontId="53" fillId="35" borderId="46" xfId="43" applyFont="1" applyFill="1" applyBorder="1" applyAlignment="1">
      <alignment horizontal="left" vertical="center" wrapText="1"/>
    </xf>
    <xf numFmtId="0" fontId="53" fillId="35" borderId="30" xfId="43" applyFont="1" applyFill="1" applyBorder="1" applyAlignment="1">
      <alignment horizontal="left" vertical="center" wrapText="1"/>
    </xf>
    <xf numFmtId="0" fontId="56" fillId="35" borderId="10" xfId="43" applyFont="1" applyFill="1" applyBorder="1" applyAlignment="1">
      <alignment horizontal="left" vertical="center"/>
    </xf>
    <xf numFmtId="0" fontId="58" fillId="36" borderId="36" xfId="43" applyFont="1" applyFill="1" applyBorder="1" applyAlignment="1">
      <alignment horizontal="center" vertical="center" wrapText="1"/>
    </xf>
    <xf numFmtId="0" fontId="58" fillId="36" borderId="65" xfId="43" applyFont="1" applyFill="1" applyBorder="1" applyAlignment="1">
      <alignment horizontal="center" vertical="center" wrapText="1"/>
    </xf>
    <xf numFmtId="0" fontId="58" fillId="36" borderId="66" xfId="43" applyFont="1" applyFill="1" applyBorder="1" applyAlignment="1">
      <alignment horizontal="center" vertical="center" wrapText="1"/>
    </xf>
    <xf numFmtId="0" fontId="59" fillId="37" borderId="25" xfId="43" applyFont="1" applyFill="1" applyBorder="1" applyAlignment="1">
      <alignment horizontal="center" vertical="center"/>
    </xf>
    <xf numFmtId="0" fontId="59" fillId="37" borderId="26" xfId="43" applyFont="1" applyFill="1" applyBorder="1" applyAlignment="1">
      <alignment horizontal="center" vertical="center"/>
    </xf>
    <xf numFmtId="0" fontId="59" fillId="37" borderId="23" xfId="43" applyFont="1" applyFill="1" applyBorder="1" applyAlignment="1">
      <alignment horizontal="center" vertical="center"/>
    </xf>
    <xf numFmtId="0" fontId="59" fillId="37" borderId="40" xfId="43" applyFont="1" applyFill="1" applyBorder="1" applyAlignment="1">
      <alignment horizontal="center" vertical="center"/>
    </xf>
    <xf numFmtId="0" fontId="52" fillId="38" borderId="36" xfId="43" applyFont="1" applyFill="1" applyBorder="1" applyAlignment="1">
      <alignment horizontal="center" vertical="center" wrapText="1"/>
    </xf>
    <xf numFmtId="0" fontId="52" fillId="38" borderId="65" xfId="43" applyFont="1" applyFill="1" applyBorder="1" applyAlignment="1">
      <alignment horizontal="center" vertical="center" wrapText="1"/>
    </xf>
    <xf numFmtId="0" fontId="52" fillId="38" borderId="66" xfId="43" applyFont="1" applyFill="1" applyBorder="1" applyAlignment="1">
      <alignment horizontal="center" vertical="center" wrapText="1"/>
    </xf>
    <xf numFmtId="0" fontId="52" fillId="38" borderId="68" xfId="43" applyFont="1" applyFill="1" applyBorder="1" applyAlignment="1">
      <alignment horizontal="center" vertical="center" wrapText="1"/>
    </xf>
    <xf numFmtId="0" fontId="60" fillId="37" borderId="25" xfId="43" applyFont="1" applyFill="1" applyBorder="1" applyAlignment="1">
      <alignment horizontal="center" vertical="center" wrapText="1"/>
    </xf>
    <xf numFmtId="0" fontId="60" fillId="37" borderId="67" xfId="43" applyFont="1" applyFill="1" applyBorder="1" applyAlignment="1">
      <alignment horizontal="center" vertical="center" wrapText="1"/>
    </xf>
    <xf numFmtId="0" fontId="60" fillId="37" borderId="26" xfId="43" applyFont="1" applyFill="1" applyBorder="1" applyAlignment="1">
      <alignment horizontal="center" vertical="center" wrapText="1"/>
    </xf>
    <xf numFmtId="0" fontId="60" fillId="37" borderId="23" xfId="43" applyFont="1" applyFill="1" applyBorder="1" applyAlignment="1">
      <alignment horizontal="center" vertical="center" wrapText="1"/>
    </xf>
    <xf numFmtId="0" fontId="60" fillId="37" borderId="41" xfId="43" applyFont="1" applyFill="1" applyBorder="1" applyAlignment="1">
      <alignment horizontal="center" vertical="center" wrapText="1"/>
    </xf>
    <xf numFmtId="0" fontId="60" fillId="37" borderId="40" xfId="43" applyFont="1" applyFill="1" applyBorder="1" applyAlignment="1">
      <alignment horizontal="center" vertical="center" wrapText="1"/>
    </xf>
    <xf numFmtId="0" fontId="53" fillId="37" borderId="36" xfId="43" applyFont="1" applyFill="1" applyBorder="1" applyAlignment="1">
      <alignment horizontal="center" vertical="center" wrapText="1"/>
    </xf>
    <xf numFmtId="0" fontId="53" fillId="37" borderId="65" xfId="43" applyFont="1" applyFill="1" applyBorder="1" applyAlignment="1">
      <alignment horizontal="center" vertical="center" wrapText="1"/>
    </xf>
    <xf numFmtId="0" fontId="53" fillId="37" borderId="21" xfId="43" applyFont="1" applyFill="1" applyBorder="1" applyAlignment="1">
      <alignment horizontal="center" vertical="center" wrapText="1"/>
    </xf>
    <xf numFmtId="0" fontId="62" fillId="45" borderId="24" xfId="43" applyFont="1" applyFill="1" applyBorder="1" applyAlignment="1">
      <alignment horizontal="center" vertical="center" wrapText="1"/>
    </xf>
    <xf numFmtId="0" fontId="62" fillId="45" borderId="23" xfId="43" applyFont="1" applyFill="1" applyBorder="1" applyAlignment="1">
      <alignment horizontal="center" vertical="center" wrapText="1"/>
    </xf>
    <xf numFmtId="0" fontId="63" fillId="46" borderId="20" xfId="43" applyFont="1" applyFill="1" applyBorder="1" applyAlignment="1">
      <alignment horizontal="center" vertical="center" wrapText="1"/>
    </xf>
    <xf numFmtId="0" fontId="63" fillId="46" borderId="22" xfId="43" applyFont="1" applyFill="1" applyBorder="1" applyAlignment="1">
      <alignment horizontal="center" vertical="center" wrapText="1"/>
    </xf>
    <xf numFmtId="0" fontId="63" fillId="46" borderId="11" xfId="43" applyFont="1" applyFill="1" applyBorder="1" applyAlignment="1">
      <alignment horizontal="center" vertical="center" wrapText="1"/>
    </xf>
    <xf numFmtId="0" fontId="63" fillId="47" borderId="22" xfId="43" applyFont="1" applyFill="1" applyBorder="1" applyAlignment="1">
      <alignment horizontal="center" vertical="center" wrapText="1"/>
    </xf>
    <xf numFmtId="0" fontId="63" fillId="47" borderId="11" xfId="43" applyFont="1" applyFill="1" applyBorder="1" applyAlignment="1">
      <alignment horizontal="center" vertical="center" wrapText="1"/>
    </xf>
    <xf numFmtId="0" fontId="62" fillId="49" borderId="25" xfId="43" applyFont="1" applyFill="1" applyBorder="1" applyAlignment="1">
      <alignment horizontal="center" vertical="center" wrapText="1"/>
    </xf>
    <xf numFmtId="0" fontId="62" fillId="49" borderId="26" xfId="43" applyFont="1" applyFill="1" applyBorder="1" applyAlignment="1">
      <alignment horizontal="center" vertical="center" wrapText="1"/>
    </xf>
    <xf numFmtId="0" fontId="62" fillId="49" borderId="24" xfId="43" applyFont="1" applyFill="1" applyBorder="1" applyAlignment="1">
      <alignment horizontal="center" vertical="center" wrapText="1"/>
    </xf>
    <xf numFmtId="0" fontId="62" fillId="49" borderId="57" xfId="43" applyFont="1" applyFill="1" applyBorder="1" applyAlignment="1">
      <alignment horizontal="center" vertical="center" wrapText="1"/>
    </xf>
    <xf numFmtId="0" fontId="62" fillId="49" borderId="23" xfId="43" applyFont="1" applyFill="1" applyBorder="1" applyAlignment="1">
      <alignment horizontal="center" vertical="center" wrapText="1"/>
    </xf>
    <xf numFmtId="0" fontId="62" fillId="49" borderId="40" xfId="43" applyFont="1" applyFill="1" applyBorder="1" applyAlignment="1">
      <alignment horizontal="center" vertical="center" wrapText="1"/>
    </xf>
    <xf numFmtId="0" fontId="55" fillId="51" borderId="36" xfId="43" applyFont="1" applyFill="1" applyBorder="1" applyAlignment="1">
      <alignment horizontal="right" vertical="center"/>
    </xf>
    <xf numFmtId="0" fontId="55" fillId="51" borderId="65" xfId="43" applyFont="1" applyFill="1" applyBorder="1" applyAlignment="1">
      <alignment horizontal="right" vertical="center"/>
    </xf>
    <xf numFmtId="0" fontId="55" fillId="51" borderId="21" xfId="43" applyFont="1" applyFill="1" applyBorder="1" applyAlignment="1">
      <alignment horizontal="right" vertical="center"/>
    </xf>
    <xf numFmtId="0" fontId="63" fillId="40" borderId="25" xfId="43" applyFont="1" applyFill="1" applyBorder="1" applyAlignment="1">
      <alignment horizontal="center" vertical="center" wrapText="1"/>
    </xf>
    <xf numFmtId="0" fontId="63" fillId="40" borderId="26" xfId="43" applyFont="1" applyFill="1" applyBorder="1" applyAlignment="1">
      <alignment horizontal="center" vertical="center" wrapText="1"/>
    </xf>
    <xf numFmtId="0" fontId="63" fillId="40" borderId="23" xfId="43" applyFont="1" applyFill="1" applyBorder="1" applyAlignment="1">
      <alignment horizontal="center" vertical="center" wrapText="1"/>
    </xf>
    <xf numFmtId="0" fontId="63" fillId="40" borderId="40" xfId="43" applyFont="1" applyFill="1" applyBorder="1" applyAlignment="1">
      <alignment horizontal="center" vertical="center" wrapText="1"/>
    </xf>
    <xf numFmtId="0" fontId="69" fillId="39" borderId="36" xfId="43" applyFont="1" applyFill="1" applyBorder="1" applyAlignment="1">
      <alignment vertical="center"/>
    </xf>
    <xf numFmtId="0" fontId="69" fillId="39" borderId="65" xfId="43" applyFont="1" applyFill="1" applyBorder="1" applyAlignment="1">
      <alignment vertical="center"/>
    </xf>
    <xf numFmtId="0" fontId="69" fillId="39" borderId="66" xfId="43" applyFont="1" applyFill="1" applyBorder="1" applyAlignment="1">
      <alignment vertical="center"/>
    </xf>
    <xf numFmtId="0" fontId="53" fillId="35" borderId="25" xfId="43" applyFont="1" applyFill="1" applyBorder="1" applyAlignment="1">
      <alignment horizontal="center" vertical="center" wrapText="1"/>
    </xf>
    <xf numFmtId="0" fontId="53" fillId="35" borderId="24" xfId="43" applyFont="1" applyFill="1" applyBorder="1" applyAlignment="1">
      <alignment horizontal="center" vertical="center" wrapText="1"/>
    </xf>
    <xf numFmtId="0" fontId="53" fillId="35" borderId="23" xfId="43" applyFont="1" applyFill="1" applyBorder="1" applyAlignment="1">
      <alignment horizontal="center" vertical="center" wrapText="1"/>
    </xf>
    <xf numFmtId="0" fontId="53" fillId="35" borderId="20" xfId="43" applyFont="1" applyFill="1" applyBorder="1" applyAlignment="1">
      <alignment horizontal="center" vertical="center" wrapText="1"/>
    </xf>
    <xf numFmtId="0" fontId="53" fillId="35" borderId="22" xfId="43" applyFont="1" applyFill="1" applyBorder="1" applyAlignment="1">
      <alignment horizontal="center" vertical="center" wrapText="1"/>
    </xf>
    <xf numFmtId="0" fontId="53" fillId="35" borderId="11" xfId="43" applyFont="1" applyFill="1" applyBorder="1" applyAlignment="1">
      <alignment horizontal="center" vertical="center" wrapText="1"/>
    </xf>
    <xf numFmtId="0" fontId="61" fillId="39" borderId="36" xfId="43" applyFont="1" applyFill="1" applyBorder="1" applyAlignment="1">
      <alignment vertical="center"/>
    </xf>
    <xf numFmtId="0" fontId="61" fillId="39" borderId="65" xfId="43" applyFont="1" applyFill="1" applyBorder="1" applyAlignment="1">
      <alignment vertical="center"/>
    </xf>
    <xf numFmtId="0" fontId="61" fillId="39" borderId="66" xfId="43" applyFont="1" applyFill="1" applyBorder="1" applyAlignment="1">
      <alignment vertical="center"/>
    </xf>
    <xf numFmtId="0" fontId="54" fillId="40" borderId="23" xfId="43" applyFont="1" applyFill="1" applyBorder="1" applyAlignment="1">
      <alignment horizontal="center" vertical="center" wrapText="1"/>
    </xf>
    <xf numFmtId="0" fontId="54" fillId="40" borderId="72" xfId="43" applyFont="1" applyFill="1" applyBorder="1" applyAlignment="1">
      <alignment horizontal="center" vertical="center" wrapText="1"/>
    </xf>
    <xf numFmtId="0" fontId="62" fillId="41" borderId="25" xfId="43" applyFont="1" applyFill="1" applyBorder="1" applyAlignment="1">
      <alignment horizontal="center" vertical="center" wrapText="1"/>
    </xf>
    <xf numFmtId="0" fontId="62" fillId="41" borderId="24" xfId="43" applyFont="1" applyFill="1" applyBorder="1" applyAlignment="1">
      <alignment horizontal="center" vertical="center" wrapText="1"/>
    </xf>
    <xf numFmtId="0" fontId="62" fillId="41" borderId="23" xfId="43" applyFont="1" applyFill="1" applyBorder="1" applyAlignment="1">
      <alignment horizontal="center" vertical="center" wrapText="1"/>
    </xf>
    <xf numFmtId="0" fontId="63" fillId="42" borderId="20" xfId="43" applyFont="1" applyFill="1" applyBorder="1" applyAlignment="1">
      <alignment horizontal="center" vertical="center" wrapText="1"/>
    </xf>
    <xf numFmtId="0" fontId="63" fillId="42" borderId="11" xfId="43" applyFont="1" applyFill="1" applyBorder="1" applyAlignment="1">
      <alignment horizontal="center" vertical="center" wrapText="1"/>
    </xf>
    <xf numFmtId="0" fontId="63" fillId="43" borderId="20" xfId="43" applyFont="1" applyFill="1" applyBorder="1" applyAlignment="1">
      <alignment horizontal="center" vertical="center" wrapText="1"/>
    </xf>
    <xf numFmtId="0" fontId="63" fillId="43" borderId="11" xfId="43" applyFont="1" applyFill="1" applyBorder="1" applyAlignment="1">
      <alignment horizontal="center" vertical="center" wrapText="1"/>
    </xf>
    <xf numFmtId="0" fontId="53" fillId="55" borderId="20" xfId="43" applyFont="1" applyFill="1" applyBorder="1" applyAlignment="1">
      <alignment horizontal="center" vertical="center" wrapText="1"/>
    </xf>
    <xf numFmtId="0" fontId="53" fillId="55" borderId="11" xfId="43" applyFont="1" applyFill="1" applyBorder="1" applyAlignment="1">
      <alignment horizontal="center" vertical="center" wrapText="1"/>
    </xf>
    <xf numFmtId="0" fontId="54" fillId="55" borderId="20" xfId="43" applyFont="1" applyFill="1" applyBorder="1" applyAlignment="1">
      <alignment horizontal="center" vertical="center" wrapText="1"/>
    </xf>
    <xf numFmtId="0" fontId="54" fillId="55" borderId="11" xfId="43" applyFont="1" applyFill="1" applyBorder="1" applyAlignment="1">
      <alignment horizontal="center" vertical="center" wrapText="1"/>
    </xf>
    <xf numFmtId="0" fontId="66" fillId="55" borderId="20" xfId="43" applyFont="1" applyFill="1" applyBorder="1" applyAlignment="1">
      <alignment horizontal="center" vertical="center" wrapText="1"/>
    </xf>
    <xf numFmtId="0" fontId="66" fillId="55" borderId="11" xfId="43" applyFont="1" applyFill="1" applyBorder="1" applyAlignment="1">
      <alignment horizontal="center" vertical="center" wrapText="1"/>
    </xf>
    <xf numFmtId="0" fontId="72" fillId="45" borderId="20" xfId="43" applyFont="1" applyFill="1" applyBorder="1" applyAlignment="1">
      <alignment horizontal="center" vertical="center" wrapText="1"/>
    </xf>
    <xf numFmtId="0" fontId="72" fillId="45" borderId="11" xfId="43" applyFont="1" applyFill="1" applyBorder="1" applyAlignment="1">
      <alignment horizontal="center" vertical="center" wrapText="1"/>
    </xf>
    <xf numFmtId="0" fontId="55" fillId="55" borderId="20" xfId="43" applyFont="1" applyFill="1" applyBorder="1" applyAlignment="1">
      <alignment horizontal="center" vertical="center"/>
    </xf>
    <xf numFmtId="0" fontId="55" fillId="55" borderId="11" xfId="43" applyFont="1" applyFill="1" applyBorder="1" applyAlignment="1">
      <alignment horizontal="center" vertical="center"/>
    </xf>
    <xf numFmtId="0" fontId="65" fillId="55" borderId="20" xfId="43" applyFont="1" applyFill="1" applyBorder="1" applyAlignment="1">
      <alignment horizontal="center" vertical="center" wrapText="1"/>
    </xf>
    <xf numFmtId="0" fontId="65" fillId="55" borderId="11" xfId="43" applyFont="1" applyFill="1" applyBorder="1" applyAlignment="1">
      <alignment horizontal="center" vertical="center" wrapText="1"/>
    </xf>
    <xf numFmtId="0" fontId="53" fillId="56" borderId="20" xfId="43" applyFont="1" applyFill="1" applyBorder="1" applyAlignment="1">
      <alignment horizontal="center" vertical="center" wrapText="1"/>
    </xf>
    <xf numFmtId="0" fontId="53" fillId="56" borderId="11" xfId="43" applyFont="1" applyFill="1" applyBorder="1" applyAlignment="1">
      <alignment horizontal="center" vertical="center" wrapText="1"/>
    </xf>
    <xf numFmtId="0" fontId="54" fillId="56" borderId="20" xfId="43" applyFont="1" applyFill="1" applyBorder="1" applyAlignment="1">
      <alignment horizontal="center" vertical="center" wrapText="1"/>
    </xf>
    <xf numFmtId="0" fontId="54" fillId="56" borderId="11" xfId="43" applyFont="1" applyFill="1" applyBorder="1" applyAlignment="1">
      <alignment horizontal="center" vertical="center" wrapText="1"/>
    </xf>
    <xf numFmtId="0" fontId="70" fillId="53" borderId="22" xfId="43" applyFont="1" applyFill="1" applyBorder="1" applyAlignment="1">
      <alignment horizontal="center" vertical="center" wrapText="1"/>
    </xf>
    <xf numFmtId="0" fontId="70" fillId="53" borderId="11" xfId="43" applyFont="1" applyFill="1" applyBorder="1" applyAlignment="1">
      <alignment horizontal="center" vertical="center" wrapText="1"/>
    </xf>
    <xf numFmtId="0" fontId="55" fillId="56" borderId="20" xfId="43" applyFont="1" applyFill="1" applyBorder="1" applyAlignment="1">
      <alignment horizontal="center" vertical="center"/>
    </xf>
    <xf numFmtId="0" fontId="55" fillId="56" borderId="11" xfId="43" applyFont="1" applyFill="1" applyBorder="1" applyAlignment="1">
      <alignment horizontal="center" vertical="center"/>
    </xf>
    <xf numFmtId="0" fontId="65" fillId="56" borderId="20" xfId="43" applyFont="1" applyFill="1" applyBorder="1" applyAlignment="1">
      <alignment horizontal="center" vertical="center" wrapText="1"/>
    </xf>
    <xf numFmtId="0" fontId="65" fillId="56" borderId="11" xfId="43" applyFont="1" applyFill="1" applyBorder="1" applyAlignment="1">
      <alignment horizontal="center" vertical="center" wrapText="1"/>
    </xf>
    <xf numFmtId="0" fontId="53" fillId="51" borderId="36" xfId="43" applyFont="1" applyFill="1" applyBorder="1" applyAlignment="1">
      <alignment horizontal="right" vertical="center"/>
    </xf>
    <xf numFmtId="0" fontId="53" fillId="51" borderId="65" xfId="43" applyFont="1" applyFill="1" applyBorder="1" applyAlignment="1">
      <alignment horizontal="right" vertical="center"/>
    </xf>
    <xf numFmtId="0" fontId="53" fillId="51" borderId="21" xfId="43" applyFont="1" applyFill="1" applyBorder="1" applyAlignment="1">
      <alignment horizontal="right" vertical="center"/>
    </xf>
    <xf numFmtId="0" fontId="53" fillId="57" borderId="36" xfId="43" applyFont="1" applyFill="1" applyBorder="1" applyAlignment="1">
      <alignment horizontal="right" vertical="center" wrapText="1"/>
    </xf>
    <xf numFmtId="0" fontId="53" fillId="57" borderId="65" xfId="43" applyFont="1" applyFill="1" applyBorder="1" applyAlignment="1">
      <alignment horizontal="right" vertical="center" wrapText="1"/>
    </xf>
    <xf numFmtId="0" fontId="53" fillId="57" borderId="21" xfId="43" applyFont="1" applyFill="1" applyBorder="1" applyAlignment="1">
      <alignment horizontal="right" vertical="center" wrapText="1"/>
    </xf>
    <xf numFmtId="0" fontId="28" fillId="0" borderId="2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wrapText="1"/>
    </xf>
    <xf numFmtId="0" fontId="28" fillId="0" borderId="20" xfId="0" applyFont="1" applyBorder="1" applyAlignment="1">
      <alignment wrapText="1"/>
    </xf>
    <xf numFmtId="0" fontId="28" fillId="0" borderId="20" xfId="0" applyFont="1" applyBorder="1" applyAlignment="1">
      <alignment horizontal="center" vertical="center" textRotation="90" wrapText="1"/>
    </xf>
    <xf numFmtId="0" fontId="28" fillId="0" borderId="22" xfId="0" applyFont="1" applyBorder="1" applyAlignment="1">
      <alignment horizontal="center" vertical="center" textRotation="90" wrapText="1"/>
    </xf>
    <xf numFmtId="0" fontId="28" fillId="0" borderId="2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25" fillId="31" borderId="13" xfId="0" applyFont="1" applyFill="1" applyBorder="1" applyAlignment="1">
      <alignment horizontal="center" vertical="center" wrapText="1"/>
    </xf>
    <xf numFmtId="0" fontId="25" fillId="31" borderId="15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5" fillId="32" borderId="13" xfId="0" applyFont="1" applyFill="1" applyBorder="1" applyAlignment="1">
      <alignment horizontal="center" vertical="center" wrapText="1"/>
    </xf>
    <xf numFmtId="0" fontId="25" fillId="32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wrapText="1"/>
    </xf>
    <xf numFmtId="0" fontId="28" fillId="25" borderId="12" xfId="0" applyFont="1" applyFill="1" applyBorder="1" applyAlignment="1">
      <alignment horizontal="center" vertical="center" textRotation="90" wrapText="1"/>
    </xf>
    <xf numFmtId="0" fontId="28" fillId="25" borderId="12" xfId="0" applyFont="1" applyFill="1" applyBorder="1" applyAlignment="1">
      <alignment wrapText="1"/>
    </xf>
    <xf numFmtId="0" fontId="44" fillId="42" borderId="14" xfId="43" applyFont="1" applyFill="1" applyBorder="1" applyAlignment="1">
      <alignment horizontal="left" vertical="center" wrapText="1"/>
    </xf>
    <xf numFmtId="0" fontId="44" fillId="46" borderId="28" xfId="43" applyFont="1" applyFill="1" applyBorder="1" applyAlignment="1">
      <alignment horizontal="left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2"/>
    <cellStyle name="Normalny 3" xfId="43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58"/>
  <sheetViews>
    <sheetView topLeftCell="A17" zoomScale="60" zoomScaleNormal="60" workbookViewId="0">
      <selection activeCell="F24" sqref="F24"/>
    </sheetView>
  </sheetViews>
  <sheetFormatPr defaultRowHeight="15"/>
  <cols>
    <col min="1" max="1" width="9.140625" style="256"/>
    <col min="2" max="2" width="25.28515625" style="254" customWidth="1"/>
    <col min="3" max="3" width="18" style="254" customWidth="1"/>
    <col min="4" max="4" width="6.140625" style="255" customWidth="1"/>
    <col min="5" max="5" width="43.7109375" style="256" customWidth="1"/>
    <col min="6" max="6" width="47.42578125" style="256" customWidth="1"/>
    <col min="7" max="16" width="9.140625" style="257"/>
    <col min="17" max="17" width="9.140625" style="258"/>
    <col min="18" max="28" width="9.140625" style="257"/>
    <col min="29" max="30" width="9.140625" style="258"/>
    <col min="31" max="34" width="9.140625" style="257"/>
    <col min="35" max="35" width="13.42578125" style="256" customWidth="1"/>
    <col min="36" max="16384" width="9.140625" style="256"/>
  </cols>
  <sheetData>
    <row r="2" spans="2:36" ht="26.25">
      <c r="G2" s="488" t="s">
        <v>113</v>
      </c>
      <c r="H2" s="488"/>
      <c r="I2" s="488"/>
      <c r="J2" s="488"/>
      <c r="K2" s="488"/>
      <c r="L2" s="488"/>
      <c r="M2" s="488"/>
      <c r="N2" s="488"/>
    </row>
    <row r="4" spans="2:36" ht="18.75">
      <c r="G4" s="489" t="s">
        <v>114</v>
      </c>
      <c r="H4" s="489"/>
      <c r="I4" s="489"/>
      <c r="J4" s="489"/>
      <c r="K4" s="489" t="s">
        <v>115</v>
      </c>
      <c r="L4" s="489"/>
      <c r="M4" s="489"/>
      <c r="N4" s="489"/>
    </row>
    <row r="5" spans="2:36" ht="15.75">
      <c r="G5" s="490" t="s">
        <v>116</v>
      </c>
      <c r="H5" s="490"/>
      <c r="I5" s="490"/>
      <c r="J5" s="490"/>
      <c r="K5" s="491" t="s">
        <v>117</v>
      </c>
      <c r="L5" s="491"/>
      <c r="M5" s="491"/>
      <c r="N5" s="491"/>
    </row>
    <row r="6" spans="2:36" ht="15.75">
      <c r="G6" s="490" t="s">
        <v>118</v>
      </c>
      <c r="H6" s="490"/>
      <c r="I6" s="490"/>
      <c r="J6" s="490"/>
      <c r="K6" s="491" t="s">
        <v>54</v>
      </c>
      <c r="L6" s="491"/>
      <c r="M6" s="491"/>
      <c r="N6" s="491"/>
    </row>
    <row r="7" spans="2:36" ht="15.75">
      <c r="G7" s="490" t="s">
        <v>119</v>
      </c>
      <c r="H7" s="490"/>
      <c r="I7" s="490"/>
      <c r="J7" s="490"/>
      <c r="K7" s="492" t="s">
        <v>120</v>
      </c>
      <c r="L7" s="492"/>
      <c r="M7" s="492"/>
      <c r="N7" s="492"/>
    </row>
    <row r="8" spans="2:36" ht="32.450000000000003" customHeight="1">
      <c r="G8" s="493" t="s">
        <v>121</v>
      </c>
      <c r="H8" s="494"/>
      <c r="I8" s="494"/>
      <c r="J8" s="495"/>
      <c r="K8" s="496" t="s">
        <v>98</v>
      </c>
      <c r="L8" s="496"/>
      <c r="M8" s="496"/>
      <c r="N8" s="496"/>
    </row>
    <row r="9" spans="2:36" ht="17.649999999999999" customHeight="1" thickBot="1"/>
    <row r="10" spans="2:36" ht="26.25" thickBot="1">
      <c r="B10" s="259"/>
      <c r="C10" s="259"/>
      <c r="D10" s="497" t="s">
        <v>122</v>
      </c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9"/>
    </row>
    <row r="11" spans="2:36" ht="25.5" customHeight="1" thickBot="1">
      <c r="B11" s="259"/>
      <c r="C11" s="259"/>
      <c r="D11" s="500"/>
      <c r="E11" s="501"/>
      <c r="F11" s="260"/>
      <c r="G11" s="504" t="s">
        <v>123</v>
      </c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6"/>
      <c r="S11" s="507" t="s">
        <v>124</v>
      </c>
      <c r="T11" s="505"/>
      <c r="U11" s="505"/>
      <c r="V11" s="505"/>
      <c r="W11" s="505"/>
      <c r="X11" s="505"/>
      <c r="Y11" s="505"/>
      <c r="Z11" s="505"/>
      <c r="AA11" s="505"/>
      <c r="AB11" s="505"/>
      <c r="AC11" s="508"/>
      <c r="AD11" s="509"/>
      <c r="AE11" s="509"/>
      <c r="AF11" s="509"/>
      <c r="AG11" s="509"/>
      <c r="AH11" s="510"/>
    </row>
    <row r="12" spans="2:36" ht="26.25" customHeight="1" thickBot="1">
      <c r="B12" s="259"/>
      <c r="C12" s="259"/>
      <c r="D12" s="502"/>
      <c r="E12" s="503"/>
      <c r="F12" s="261"/>
      <c r="G12" s="514" t="s">
        <v>1</v>
      </c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6"/>
      <c r="S12" s="514" t="s">
        <v>1</v>
      </c>
      <c r="T12" s="515"/>
      <c r="U12" s="515"/>
      <c r="V12" s="515"/>
      <c r="W12" s="515"/>
      <c r="X12" s="515"/>
      <c r="Y12" s="515"/>
      <c r="Z12" s="515"/>
      <c r="AA12" s="515"/>
      <c r="AB12" s="515"/>
      <c r="AC12" s="511"/>
      <c r="AD12" s="512"/>
      <c r="AE12" s="512"/>
      <c r="AF12" s="512"/>
      <c r="AG12" s="512"/>
      <c r="AH12" s="513"/>
    </row>
    <row r="13" spans="2:36" ht="158.25" customHeight="1" thickBot="1">
      <c r="B13" s="540" t="s">
        <v>100</v>
      </c>
      <c r="C13" s="543" t="s">
        <v>101</v>
      </c>
      <c r="D13" s="262" t="s">
        <v>0</v>
      </c>
      <c r="E13" s="263" t="s">
        <v>125</v>
      </c>
      <c r="F13" s="264" t="s">
        <v>7</v>
      </c>
      <c r="G13" s="265" t="s">
        <v>14</v>
      </c>
      <c r="H13" s="266" t="s">
        <v>15</v>
      </c>
      <c r="I13" s="266" t="s">
        <v>21</v>
      </c>
      <c r="J13" s="266" t="s">
        <v>22</v>
      </c>
      <c r="K13" s="266" t="s">
        <v>18</v>
      </c>
      <c r="L13" s="266" t="s">
        <v>19</v>
      </c>
      <c r="M13" s="266" t="s">
        <v>126</v>
      </c>
      <c r="N13" s="267" t="s">
        <v>127</v>
      </c>
      <c r="O13" s="268" t="s">
        <v>128</v>
      </c>
      <c r="P13" s="268" t="s">
        <v>129</v>
      </c>
      <c r="Q13" s="269" t="s">
        <v>130</v>
      </c>
      <c r="R13" s="270" t="s">
        <v>131</v>
      </c>
      <c r="S13" s="271" t="s">
        <v>14</v>
      </c>
      <c r="T13" s="266" t="s">
        <v>15</v>
      </c>
      <c r="U13" s="266" t="s">
        <v>21</v>
      </c>
      <c r="V13" s="266" t="s">
        <v>22</v>
      </c>
      <c r="W13" s="266" t="s">
        <v>18</v>
      </c>
      <c r="X13" s="266" t="s">
        <v>19</v>
      </c>
      <c r="Y13" s="266" t="s">
        <v>132</v>
      </c>
      <c r="Z13" s="268" t="s">
        <v>133</v>
      </c>
      <c r="AA13" s="268" t="s">
        <v>128</v>
      </c>
      <c r="AB13" s="272" t="s">
        <v>129</v>
      </c>
      <c r="AC13" s="273" t="s">
        <v>134</v>
      </c>
      <c r="AD13" s="269" t="s">
        <v>135</v>
      </c>
      <c r="AE13" s="274" t="s">
        <v>136</v>
      </c>
      <c r="AF13" s="274" t="s">
        <v>137</v>
      </c>
      <c r="AG13" s="274" t="s">
        <v>138</v>
      </c>
      <c r="AH13" s="275" t="s">
        <v>139</v>
      </c>
    </row>
    <row r="14" spans="2:36" ht="24" customHeight="1" thickBot="1">
      <c r="B14" s="541"/>
      <c r="C14" s="544"/>
      <c r="D14" s="546" t="s">
        <v>140</v>
      </c>
      <c r="E14" s="547"/>
      <c r="F14" s="547"/>
      <c r="G14" s="548"/>
      <c r="H14" s="276"/>
      <c r="I14" s="276"/>
      <c r="J14" s="276"/>
      <c r="K14" s="276"/>
      <c r="L14" s="276"/>
      <c r="M14" s="276"/>
      <c r="N14" s="277"/>
      <c r="O14" s="278"/>
      <c r="P14" s="549"/>
      <c r="Q14" s="550"/>
      <c r="R14" s="279"/>
      <c r="S14" s="279"/>
      <c r="T14" s="279"/>
      <c r="U14" s="279"/>
      <c r="V14" s="279"/>
      <c r="W14" s="279"/>
      <c r="X14" s="279"/>
      <c r="Y14" s="279"/>
      <c r="Z14" s="279"/>
      <c r="AA14" s="280"/>
      <c r="AB14" s="281"/>
      <c r="AC14" s="282"/>
      <c r="AD14" s="283"/>
      <c r="AE14" s="284"/>
      <c r="AF14" s="284"/>
      <c r="AG14" s="285"/>
      <c r="AH14" s="286"/>
    </row>
    <row r="15" spans="2:36" s="296" customFormat="1" ht="16.5" thickBot="1">
      <c r="B15" s="542"/>
      <c r="C15" s="545"/>
      <c r="D15" s="287"/>
      <c r="E15" s="288" t="s">
        <v>141</v>
      </c>
      <c r="F15" s="289"/>
      <c r="G15" s="290"/>
      <c r="H15" s="291"/>
      <c r="I15" s="291"/>
      <c r="J15" s="291"/>
      <c r="K15" s="291"/>
      <c r="L15" s="291"/>
      <c r="M15" s="292"/>
      <c r="N15" s="291"/>
      <c r="O15" s="291"/>
      <c r="P15" s="291"/>
      <c r="Q15" s="293"/>
      <c r="R15" s="292"/>
      <c r="S15" s="292"/>
      <c r="T15" s="291"/>
      <c r="U15" s="291"/>
      <c r="V15" s="291"/>
      <c r="W15" s="291"/>
      <c r="X15" s="291"/>
      <c r="Y15" s="291"/>
      <c r="Z15" s="291"/>
      <c r="AA15" s="291"/>
      <c r="AB15" s="294"/>
      <c r="AC15" s="293"/>
      <c r="AD15" s="293"/>
      <c r="AE15" s="291"/>
      <c r="AF15" s="291"/>
      <c r="AG15" s="293"/>
      <c r="AH15" s="295"/>
    </row>
    <row r="16" spans="2:36" ht="16.5" thickBot="1">
      <c r="B16" s="551" t="s">
        <v>102</v>
      </c>
      <c r="C16" s="554" t="s">
        <v>142</v>
      </c>
      <c r="D16" s="297">
        <v>1</v>
      </c>
      <c r="E16" s="298" t="s">
        <v>143</v>
      </c>
      <c r="F16" s="617" t="s">
        <v>210</v>
      </c>
      <c r="G16" s="299">
        <v>15</v>
      </c>
      <c r="H16" s="300"/>
      <c r="I16" s="300"/>
      <c r="J16" s="300"/>
      <c r="K16" s="300"/>
      <c r="L16" s="300"/>
      <c r="M16" s="301"/>
      <c r="N16" s="302">
        <f>SUM(G16:M16)</f>
        <v>15</v>
      </c>
      <c r="O16" s="302">
        <v>10</v>
      </c>
      <c r="P16" s="302">
        <f>SUM(N16:O16)</f>
        <v>25</v>
      </c>
      <c r="Q16" s="303">
        <v>1</v>
      </c>
      <c r="R16" s="304" t="s">
        <v>4</v>
      </c>
      <c r="S16" s="305">
        <v>11</v>
      </c>
      <c r="T16" s="306">
        <v>20</v>
      </c>
      <c r="U16" s="300"/>
      <c r="V16" s="300"/>
      <c r="W16" s="300"/>
      <c r="X16" s="300"/>
      <c r="Y16" s="307">
        <v>4</v>
      </c>
      <c r="Z16" s="300">
        <f>SUM(S16:Y16)</f>
        <v>35</v>
      </c>
      <c r="AA16" s="307">
        <v>15</v>
      </c>
      <c r="AB16" s="301">
        <f>SUM(Z16:AA16)</f>
        <v>50</v>
      </c>
      <c r="AC16" s="308">
        <v>2</v>
      </c>
      <c r="AD16" s="309" t="s">
        <v>3</v>
      </c>
      <c r="AE16" s="302">
        <f>SUM(N16,Z16)</f>
        <v>50</v>
      </c>
      <c r="AF16" s="302">
        <f>SUM(O16,AA16)</f>
        <v>25</v>
      </c>
      <c r="AG16" s="303">
        <f>SUM(P16,AB16)</f>
        <v>75</v>
      </c>
      <c r="AH16" s="310">
        <f>SUM(Q16,AC16)</f>
        <v>3</v>
      </c>
      <c r="AI16" s="311"/>
      <c r="AJ16" s="311"/>
    </row>
    <row r="17" spans="2:36" ht="16.5" thickBot="1">
      <c r="B17" s="552"/>
      <c r="C17" s="555"/>
      <c r="D17" s="312">
        <v>2</v>
      </c>
      <c r="E17" s="313" t="s">
        <v>144</v>
      </c>
      <c r="F17" s="314" t="s">
        <v>145</v>
      </c>
      <c r="G17" s="299"/>
      <c r="H17" s="300"/>
      <c r="I17" s="300"/>
      <c r="J17" s="300"/>
      <c r="K17" s="300"/>
      <c r="L17" s="300"/>
      <c r="M17" s="301"/>
      <c r="N17" s="302">
        <f t="shared" ref="N17:N31" si="0">SUM(G17:M17)</f>
        <v>0</v>
      </c>
      <c r="O17" s="302"/>
      <c r="P17" s="302">
        <f t="shared" ref="P17:P31" si="1">SUM(N17:O17)</f>
        <v>0</v>
      </c>
      <c r="Q17" s="303"/>
      <c r="R17" s="304"/>
      <c r="S17" s="302"/>
      <c r="T17" s="306">
        <v>10</v>
      </c>
      <c r="U17" s="300"/>
      <c r="V17" s="300"/>
      <c r="W17" s="300"/>
      <c r="X17" s="300"/>
      <c r="Y17" s="300"/>
      <c r="Z17" s="300">
        <f t="shared" ref="Z17:Z31" si="2">SUM(S17:Y17)</f>
        <v>10</v>
      </c>
      <c r="AA17" s="300">
        <v>15</v>
      </c>
      <c r="AB17" s="301">
        <f t="shared" ref="AB17:AB31" si="3">SUM(Z17:AA17)</f>
        <v>25</v>
      </c>
      <c r="AC17" s="309">
        <v>1</v>
      </c>
      <c r="AD17" s="309" t="s">
        <v>4</v>
      </c>
      <c r="AE17" s="302">
        <f t="shared" ref="AE17:AH31" si="4">SUM(N17,Z17)</f>
        <v>10</v>
      </c>
      <c r="AF17" s="302">
        <f t="shared" si="4"/>
        <v>15</v>
      </c>
      <c r="AG17" s="303">
        <f t="shared" si="4"/>
        <v>25</v>
      </c>
      <c r="AH17" s="304">
        <f t="shared" si="4"/>
        <v>1</v>
      </c>
      <c r="AI17" s="311"/>
      <c r="AJ17" s="311"/>
    </row>
    <row r="18" spans="2:36" ht="16.5" thickBot="1">
      <c r="B18" s="552"/>
      <c r="C18" s="556" t="s">
        <v>103</v>
      </c>
      <c r="D18" s="315">
        <v>3</v>
      </c>
      <c r="E18" s="316" t="s">
        <v>146</v>
      </c>
      <c r="F18" s="317" t="s">
        <v>147</v>
      </c>
      <c r="G18" s="318">
        <v>7</v>
      </c>
      <c r="H18" s="319"/>
      <c r="I18" s="319"/>
      <c r="J18" s="319"/>
      <c r="K18" s="319"/>
      <c r="L18" s="319"/>
      <c r="M18" s="320">
        <v>8</v>
      </c>
      <c r="N18" s="321">
        <f t="shared" si="0"/>
        <v>15</v>
      </c>
      <c r="O18" s="321">
        <v>10</v>
      </c>
      <c r="P18" s="321">
        <f t="shared" si="1"/>
        <v>25</v>
      </c>
      <c r="Q18" s="322">
        <v>1</v>
      </c>
      <c r="R18" s="323" t="s">
        <v>4</v>
      </c>
      <c r="S18" s="321"/>
      <c r="T18" s="324"/>
      <c r="U18" s="319"/>
      <c r="V18" s="319"/>
      <c r="W18" s="319"/>
      <c r="X18" s="319"/>
      <c r="Y18" s="319"/>
      <c r="Z18" s="319">
        <f t="shared" si="2"/>
        <v>0</v>
      </c>
      <c r="AA18" s="319"/>
      <c r="AB18" s="325">
        <f t="shared" si="3"/>
        <v>0</v>
      </c>
      <c r="AC18" s="326"/>
      <c r="AD18" s="326"/>
      <c r="AE18" s="321">
        <f t="shared" si="4"/>
        <v>15</v>
      </c>
      <c r="AF18" s="321">
        <f t="shared" si="4"/>
        <v>10</v>
      </c>
      <c r="AG18" s="322">
        <f t="shared" si="4"/>
        <v>25</v>
      </c>
      <c r="AH18" s="323">
        <f t="shared" si="4"/>
        <v>1</v>
      </c>
      <c r="AI18" s="311"/>
      <c r="AJ18" s="311"/>
    </row>
    <row r="19" spans="2:36" ht="16.5" thickBot="1">
      <c r="B19" s="552"/>
      <c r="C19" s="557"/>
      <c r="D19" s="327">
        <v>4</v>
      </c>
      <c r="E19" s="328" t="s">
        <v>148</v>
      </c>
      <c r="F19" s="329" t="s">
        <v>149</v>
      </c>
      <c r="G19" s="330">
        <v>16</v>
      </c>
      <c r="H19" s="319">
        <v>14</v>
      </c>
      <c r="I19" s="319"/>
      <c r="J19" s="319"/>
      <c r="K19" s="319"/>
      <c r="L19" s="319"/>
      <c r="M19" s="325"/>
      <c r="N19" s="321">
        <f t="shared" si="0"/>
        <v>30</v>
      </c>
      <c r="O19" s="331">
        <v>20</v>
      </c>
      <c r="P19" s="321">
        <f t="shared" si="1"/>
        <v>50</v>
      </c>
      <c r="Q19" s="332">
        <v>2</v>
      </c>
      <c r="R19" s="323" t="s">
        <v>3</v>
      </c>
      <c r="S19" s="321"/>
      <c r="T19" s="324"/>
      <c r="U19" s="319"/>
      <c r="V19" s="319"/>
      <c r="W19" s="319"/>
      <c r="X19" s="319"/>
      <c r="Y19" s="319"/>
      <c r="Z19" s="319">
        <f t="shared" si="2"/>
        <v>0</v>
      </c>
      <c r="AA19" s="319"/>
      <c r="AB19" s="325">
        <f t="shared" si="3"/>
        <v>0</v>
      </c>
      <c r="AC19" s="326"/>
      <c r="AD19" s="326"/>
      <c r="AE19" s="321">
        <f t="shared" si="4"/>
        <v>30</v>
      </c>
      <c r="AF19" s="321">
        <f t="shared" si="4"/>
        <v>20</v>
      </c>
      <c r="AG19" s="322">
        <f t="shared" si="4"/>
        <v>50</v>
      </c>
      <c r="AH19" s="333">
        <f t="shared" si="4"/>
        <v>2</v>
      </c>
      <c r="AI19" s="311"/>
      <c r="AJ19" s="311"/>
    </row>
    <row r="20" spans="2:36" ht="16.5" thickBot="1">
      <c r="B20" s="553"/>
      <c r="C20" s="334" t="s">
        <v>104</v>
      </c>
      <c r="D20" s="335">
        <v>5</v>
      </c>
      <c r="E20" s="336" t="s">
        <v>150</v>
      </c>
      <c r="F20" s="337" t="s">
        <v>151</v>
      </c>
      <c r="G20" s="338">
        <v>15</v>
      </c>
      <c r="H20" s="339">
        <v>5</v>
      </c>
      <c r="I20" s="339">
        <v>10</v>
      </c>
      <c r="J20" s="339"/>
      <c r="K20" s="339"/>
      <c r="L20" s="339"/>
      <c r="M20" s="340"/>
      <c r="N20" s="341">
        <f t="shared" si="0"/>
        <v>30</v>
      </c>
      <c r="O20" s="341"/>
      <c r="P20" s="341">
        <f t="shared" si="1"/>
        <v>30</v>
      </c>
      <c r="Q20" s="342">
        <v>1</v>
      </c>
      <c r="R20" s="343" t="s">
        <v>4</v>
      </c>
      <c r="S20" s="341"/>
      <c r="T20" s="344"/>
      <c r="U20" s="339"/>
      <c r="V20" s="339"/>
      <c r="W20" s="339"/>
      <c r="X20" s="339"/>
      <c r="Y20" s="339"/>
      <c r="Z20" s="339">
        <f t="shared" si="2"/>
        <v>0</v>
      </c>
      <c r="AA20" s="339"/>
      <c r="AB20" s="340">
        <f t="shared" si="3"/>
        <v>0</v>
      </c>
      <c r="AC20" s="345"/>
      <c r="AD20" s="345"/>
      <c r="AE20" s="341">
        <f t="shared" si="4"/>
        <v>30</v>
      </c>
      <c r="AF20" s="341">
        <f t="shared" si="4"/>
        <v>0</v>
      </c>
      <c r="AG20" s="342">
        <f t="shared" si="4"/>
        <v>30</v>
      </c>
      <c r="AH20" s="343">
        <f t="shared" si="4"/>
        <v>1</v>
      </c>
      <c r="AI20" s="311"/>
      <c r="AJ20" s="311"/>
    </row>
    <row r="21" spans="2:36" ht="16.5" customHeight="1" thickBot="1">
      <c r="B21" s="517" t="s">
        <v>105</v>
      </c>
      <c r="C21" s="519" t="s">
        <v>106</v>
      </c>
      <c r="D21" s="346">
        <v>6</v>
      </c>
      <c r="E21" s="347" t="s">
        <v>152</v>
      </c>
      <c r="F21" s="348" t="s">
        <v>153</v>
      </c>
      <c r="G21" s="349">
        <v>20</v>
      </c>
      <c r="H21" s="350">
        <v>10</v>
      </c>
      <c r="I21" s="350"/>
      <c r="J21" s="350"/>
      <c r="K21" s="350"/>
      <c r="L21" s="350"/>
      <c r="M21" s="351"/>
      <c r="N21" s="352">
        <f t="shared" si="0"/>
        <v>30</v>
      </c>
      <c r="O21" s="352">
        <v>20</v>
      </c>
      <c r="P21" s="352">
        <f t="shared" si="1"/>
        <v>50</v>
      </c>
      <c r="Q21" s="353">
        <v>2</v>
      </c>
      <c r="R21" s="354" t="s">
        <v>3</v>
      </c>
      <c r="S21" s="352"/>
      <c r="T21" s="355"/>
      <c r="U21" s="350"/>
      <c r="V21" s="350"/>
      <c r="W21" s="350"/>
      <c r="X21" s="350"/>
      <c r="Y21" s="350"/>
      <c r="Z21" s="350">
        <f t="shared" si="2"/>
        <v>0</v>
      </c>
      <c r="AA21" s="350"/>
      <c r="AB21" s="351">
        <f t="shared" si="3"/>
        <v>0</v>
      </c>
      <c r="AC21" s="356"/>
      <c r="AD21" s="356"/>
      <c r="AE21" s="352">
        <f t="shared" si="4"/>
        <v>30</v>
      </c>
      <c r="AF21" s="352">
        <f t="shared" si="4"/>
        <v>20</v>
      </c>
      <c r="AG21" s="353">
        <f t="shared" si="4"/>
        <v>50</v>
      </c>
      <c r="AH21" s="354">
        <f t="shared" si="4"/>
        <v>2</v>
      </c>
      <c r="AI21" s="311"/>
      <c r="AJ21" s="311"/>
    </row>
    <row r="22" spans="2:36" ht="16.5" thickBot="1">
      <c r="B22" s="517"/>
      <c r="C22" s="520"/>
      <c r="D22" s="357">
        <v>7</v>
      </c>
      <c r="E22" s="358" t="s">
        <v>154</v>
      </c>
      <c r="F22" s="359" t="s">
        <v>155</v>
      </c>
      <c r="G22" s="360"/>
      <c r="H22" s="350"/>
      <c r="I22" s="350"/>
      <c r="J22" s="350"/>
      <c r="K22" s="350"/>
      <c r="L22" s="350"/>
      <c r="M22" s="351"/>
      <c r="N22" s="352">
        <f t="shared" si="0"/>
        <v>0</v>
      </c>
      <c r="O22" s="352"/>
      <c r="P22" s="352">
        <f t="shared" si="1"/>
        <v>0</v>
      </c>
      <c r="Q22" s="353"/>
      <c r="R22" s="354"/>
      <c r="S22" s="352">
        <v>10</v>
      </c>
      <c r="T22" s="355"/>
      <c r="U22" s="350">
        <v>15</v>
      </c>
      <c r="V22" s="350"/>
      <c r="W22" s="350"/>
      <c r="X22" s="350"/>
      <c r="Y22" s="350"/>
      <c r="Z22" s="350">
        <f t="shared" si="2"/>
        <v>25</v>
      </c>
      <c r="AA22" s="350">
        <v>25</v>
      </c>
      <c r="AB22" s="351">
        <f t="shared" si="3"/>
        <v>50</v>
      </c>
      <c r="AC22" s="356">
        <v>2</v>
      </c>
      <c r="AD22" s="356" t="s">
        <v>3</v>
      </c>
      <c r="AE22" s="352">
        <f t="shared" si="4"/>
        <v>25</v>
      </c>
      <c r="AF22" s="352">
        <f t="shared" si="4"/>
        <v>25</v>
      </c>
      <c r="AG22" s="353">
        <f t="shared" si="4"/>
        <v>50</v>
      </c>
      <c r="AH22" s="354">
        <f t="shared" si="4"/>
        <v>2</v>
      </c>
      <c r="AI22" s="311"/>
      <c r="AJ22" s="311"/>
    </row>
    <row r="23" spans="2:36" ht="29.25" thickBot="1">
      <c r="B23" s="517"/>
      <c r="C23" s="520"/>
      <c r="D23" s="357">
        <v>8</v>
      </c>
      <c r="E23" s="358" t="s">
        <v>156</v>
      </c>
      <c r="F23" s="359" t="s">
        <v>157</v>
      </c>
      <c r="G23" s="360"/>
      <c r="H23" s="350"/>
      <c r="I23" s="350"/>
      <c r="J23" s="350"/>
      <c r="K23" s="350"/>
      <c r="L23" s="350"/>
      <c r="M23" s="351"/>
      <c r="N23" s="352">
        <f t="shared" si="0"/>
        <v>0</v>
      </c>
      <c r="O23" s="352"/>
      <c r="P23" s="352">
        <f t="shared" si="1"/>
        <v>0</v>
      </c>
      <c r="Q23" s="353"/>
      <c r="R23" s="354"/>
      <c r="S23" s="361">
        <v>12</v>
      </c>
      <c r="T23" s="355">
        <v>15</v>
      </c>
      <c r="U23" s="350"/>
      <c r="V23" s="350"/>
      <c r="W23" s="350"/>
      <c r="X23" s="350"/>
      <c r="Y23" s="362">
        <v>3</v>
      </c>
      <c r="Z23" s="350">
        <f t="shared" si="2"/>
        <v>30</v>
      </c>
      <c r="AA23" s="362">
        <v>20</v>
      </c>
      <c r="AB23" s="351">
        <f t="shared" si="3"/>
        <v>50</v>
      </c>
      <c r="AC23" s="363">
        <v>2</v>
      </c>
      <c r="AD23" s="356" t="s">
        <v>3</v>
      </c>
      <c r="AE23" s="352">
        <f t="shared" si="4"/>
        <v>30</v>
      </c>
      <c r="AF23" s="352">
        <f t="shared" si="4"/>
        <v>20</v>
      </c>
      <c r="AG23" s="353">
        <f t="shared" si="4"/>
        <v>50</v>
      </c>
      <c r="AH23" s="364">
        <f t="shared" si="4"/>
        <v>2</v>
      </c>
      <c r="AI23" s="311"/>
      <c r="AJ23" s="311"/>
    </row>
    <row r="24" spans="2:36" ht="30" customHeight="1" thickBot="1">
      <c r="B24" s="517"/>
      <c r="C24" s="520"/>
      <c r="D24" s="357">
        <v>9</v>
      </c>
      <c r="E24" s="618" t="s">
        <v>108</v>
      </c>
      <c r="F24" s="359" t="s">
        <v>71</v>
      </c>
      <c r="G24" s="360"/>
      <c r="H24" s="350"/>
      <c r="I24" s="350"/>
      <c r="J24" s="350"/>
      <c r="K24" s="350"/>
      <c r="L24" s="350"/>
      <c r="M24" s="351"/>
      <c r="N24" s="352">
        <f>SUM(G24:M24)</f>
        <v>0</v>
      </c>
      <c r="O24" s="352"/>
      <c r="P24" s="352">
        <f>SUM(N24:O24)</f>
        <v>0</v>
      </c>
      <c r="Q24" s="353"/>
      <c r="R24" s="354"/>
      <c r="S24" s="361">
        <v>18</v>
      </c>
      <c r="T24" s="355"/>
      <c r="U24" s="350"/>
      <c r="V24" s="350"/>
      <c r="W24" s="350"/>
      <c r="X24" s="350"/>
      <c r="Y24" s="362">
        <v>12</v>
      </c>
      <c r="Z24" s="350">
        <f>SUM(S24:Y24)</f>
        <v>30</v>
      </c>
      <c r="AA24" s="350"/>
      <c r="AB24" s="351">
        <f>SUM(Z24:AA24)</f>
        <v>30</v>
      </c>
      <c r="AC24" s="356">
        <v>1</v>
      </c>
      <c r="AD24" s="356" t="s">
        <v>4</v>
      </c>
      <c r="AE24" s="352">
        <f>SUM(N24,Z24)</f>
        <v>30</v>
      </c>
      <c r="AF24" s="352">
        <f>SUM(O24,AA24)</f>
        <v>0</v>
      </c>
      <c r="AG24" s="353">
        <f>SUM(P24,AB24)</f>
        <v>30</v>
      </c>
      <c r="AH24" s="354">
        <f>SUM(Q24,AC24)</f>
        <v>1</v>
      </c>
      <c r="AI24" s="311"/>
      <c r="AJ24" s="311"/>
    </row>
    <row r="25" spans="2:36" ht="16.5" thickBot="1">
      <c r="B25" s="517"/>
      <c r="C25" s="521"/>
      <c r="D25" s="357">
        <v>10</v>
      </c>
      <c r="E25" s="365" t="s">
        <v>158</v>
      </c>
      <c r="F25" s="366" t="s">
        <v>71</v>
      </c>
      <c r="G25" s="367">
        <v>15</v>
      </c>
      <c r="H25" s="350"/>
      <c r="I25" s="350"/>
      <c r="J25" s="350"/>
      <c r="K25" s="350"/>
      <c r="L25" s="350"/>
      <c r="M25" s="367">
        <v>15</v>
      </c>
      <c r="N25" s="352">
        <f t="shared" si="0"/>
        <v>30</v>
      </c>
      <c r="O25" s="352">
        <v>20</v>
      </c>
      <c r="P25" s="352">
        <f t="shared" si="1"/>
        <v>50</v>
      </c>
      <c r="Q25" s="353">
        <v>2</v>
      </c>
      <c r="R25" s="354" t="s">
        <v>4</v>
      </c>
      <c r="S25" s="352"/>
      <c r="T25" s="355"/>
      <c r="U25" s="350"/>
      <c r="V25" s="350"/>
      <c r="W25" s="350"/>
      <c r="X25" s="350"/>
      <c r="Y25" s="350"/>
      <c r="Z25" s="350">
        <f t="shared" si="2"/>
        <v>0</v>
      </c>
      <c r="AA25" s="350"/>
      <c r="AB25" s="351">
        <f t="shared" si="3"/>
        <v>0</v>
      </c>
      <c r="AC25" s="356"/>
      <c r="AD25" s="356"/>
      <c r="AE25" s="352">
        <f t="shared" si="4"/>
        <v>30</v>
      </c>
      <c r="AF25" s="352">
        <f t="shared" si="4"/>
        <v>20</v>
      </c>
      <c r="AG25" s="353">
        <f t="shared" si="4"/>
        <v>50</v>
      </c>
      <c r="AH25" s="354">
        <f t="shared" si="4"/>
        <v>2</v>
      </c>
      <c r="AI25" s="311"/>
      <c r="AJ25" s="311"/>
    </row>
    <row r="26" spans="2:36" ht="20.25" customHeight="1" thickBot="1">
      <c r="B26" s="517"/>
      <c r="C26" s="522" t="s">
        <v>109</v>
      </c>
      <c r="D26" s="368">
        <v>11</v>
      </c>
      <c r="E26" s="369" t="s">
        <v>159</v>
      </c>
      <c r="F26" s="370" t="s">
        <v>160</v>
      </c>
      <c r="G26" s="371">
        <v>15</v>
      </c>
      <c r="H26" s="372"/>
      <c r="I26" s="372">
        <v>70</v>
      </c>
      <c r="J26" s="372"/>
      <c r="K26" s="372"/>
      <c r="L26" s="372"/>
      <c r="M26" s="373"/>
      <c r="N26" s="374">
        <f t="shared" si="0"/>
        <v>85</v>
      </c>
      <c r="O26" s="375">
        <v>15</v>
      </c>
      <c r="P26" s="374">
        <f t="shared" si="1"/>
        <v>100</v>
      </c>
      <c r="Q26" s="376">
        <v>4</v>
      </c>
      <c r="R26" s="377" t="s">
        <v>4</v>
      </c>
      <c r="S26" s="374">
        <v>5</v>
      </c>
      <c r="T26" s="378"/>
      <c r="U26" s="372">
        <v>50</v>
      </c>
      <c r="V26" s="372"/>
      <c r="W26" s="372"/>
      <c r="X26" s="372"/>
      <c r="Y26" s="372"/>
      <c r="Z26" s="372">
        <f t="shared" si="2"/>
        <v>55</v>
      </c>
      <c r="AA26" s="379">
        <v>10</v>
      </c>
      <c r="AB26" s="373">
        <f t="shared" si="3"/>
        <v>65</v>
      </c>
      <c r="AC26" s="380">
        <v>2</v>
      </c>
      <c r="AD26" s="381" t="s">
        <v>4</v>
      </c>
      <c r="AE26" s="374">
        <f t="shared" si="4"/>
        <v>140</v>
      </c>
      <c r="AF26" s="374">
        <f t="shared" si="4"/>
        <v>25</v>
      </c>
      <c r="AG26" s="382">
        <f t="shared" si="4"/>
        <v>165</v>
      </c>
      <c r="AH26" s="383">
        <f t="shared" si="4"/>
        <v>6</v>
      </c>
      <c r="AI26" s="311"/>
      <c r="AJ26" s="311"/>
    </row>
    <row r="27" spans="2:36" ht="22.5" customHeight="1" thickBot="1">
      <c r="B27" s="518"/>
      <c r="C27" s="523"/>
      <c r="D27" s="368">
        <v>12</v>
      </c>
      <c r="E27" s="384" t="s">
        <v>46</v>
      </c>
      <c r="F27" s="385" t="s">
        <v>160</v>
      </c>
      <c r="G27" s="386">
        <v>30</v>
      </c>
      <c r="H27" s="372"/>
      <c r="I27" s="372"/>
      <c r="J27" s="372"/>
      <c r="K27" s="372">
        <v>150</v>
      </c>
      <c r="L27" s="372"/>
      <c r="M27" s="386">
        <v>4</v>
      </c>
      <c r="N27" s="374">
        <f t="shared" si="0"/>
        <v>184</v>
      </c>
      <c r="O27" s="375">
        <v>15</v>
      </c>
      <c r="P27" s="374">
        <f t="shared" si="1"/>
        <v>199</v>
      </c>
      <c r="Q27" s="376">
        <v>7</v>
      </c>
      <c r="R27" s="377" t="s">
        <v>4</v>
      </c>
      <c r="S27" s="374">
        <v>36</v>
      </c>
      <c r="T27" s="378"/>
      <c r="U27" s="372"/>
      <c r="V27" s="372"/>
      <c r="W27" s="387">
        <v>75</v>
      </c>
      <c r="X27" s="372"/>
      <c r="Y27" s="372"/>
      <c r="Z27" s="372">
        <f>SUM(S27:Y27)</f>
        <v>111</v>
      </c>
      <c r="AA27" s="379">
        <v>20</v>
      </c>
      <c r="AB27" s="373">
        <f t="shared" si="3"/>
        <v>131</v>
      </c>
      <c r="AC27" s="380">
        <v>4</v>
      </c>
      <c r="AD27" s="381" t="s">
        <v>4</v>
      </c>
      <c r="AE27" s="374">
        <f t="shared" si="4"/>
        <v>295</v>
      </c>
      <c r="AF27" s="374">
        <f t="shared" si="4"/>
        <v>35</v>
      </c>
      <c r="AG27" s="382">
        <f t="shared" si="4"/>
        <v>330</v>
      </c>
      <c r="AH27" s="383">
        <f t="shared" si="4"/>
        <v>11</v>
      </c>
      <c r="AI27" s="311"/>
      <c r="AJ27" s="311"/>
    </row>
    <row r="28" spans="2:36" ht="16.5" customHeight="1" thickBot="1">
      <c r="B28" s="524" t="s">
        <v>112</v>
      </c>
      <c r="C28" s="525"/>
      <c r="D28" s="388">
        <v>13</v>
      </c>
      <c r="E28" s="389" t="s">
        <v>161</v>
      </c>
      <c r="F28" s="390" t="s">
        <v>162</v>
      </c>
      <c r="G28" s="391"/>
      <c r="H28" s="392">
        <v>4</v>
      </c>
      <c r="I28" s="392"/>
      <c r="J28" s="392"/>
      <c r="K28" s="392"/>
      <c r="L28" s="392"/>
      <c r="M28" s="393"/>
      <c r="N28" s="394">
        <f t="shared" si="0"/>
        <v>4</v>
      </c>
      <c r="O28" s="394"/>
      <c r="P28" s="394">
        <f t="shared" si="1"/>
        <v>4</v>
      </c>
      <c r="Q28" s="395">
        <v>0</v>
      </c>
      <c r="R28" s="396" t="s">
        <v>163</v>
      </c>
      <c r="S28" s="394"/>
      <c r="T28" s="397"/>
      <c r="U28" s="392"/>
      <c r="V28" s="392"/>
      <c r="W28" s="392"/>
      <c r="X28" s="392"/>
      <c r="Y28" s="392"/>
      <c r="Z28" s="392">
        <f t="shared" si="2"/>
        <v>0</v>
      </c>
      <c r="AA28" s="392"/>
      <c r="AB28" s="393">
        <f t="shared" si="3"/>
        <v>0</v>
      </c>
      <c r="AC28" s="398">
        <v>0</v>
      </c>
      <c r="AD28" s="398"/>
      <c r="AE28" s="394">
        <f t="shared" si="4"/>
        <v>4</v>
      </c>
      <c r="AF28" s="394">
        <f t="shared" si="4"/>
        <v>0</v>
      </c>
      <c r="AG28" s="395">
        <f t="shared" si="4"/>
        <v>4</v>
      </c>
      <c r="AH28" s="396">
        <f t="shared" si="4"/>
        <v>0</v>
      </c>
    </row>
    <row r="29" spans="2:36" ht="16.5" thickBot="1">
      <c r="B29" s="526"/>
      <c r="C29" s="527"/>
      <c r="D29" s="388">
        <v>14</v>
      </c>
      <c r="E29" s="399" t="s">
        <v>164</v>
      </c>
      <c r="F29" s="400" t="s">
        <v>165</v>
      </c>
      <c r="G29" s="391"/>
      <c r="H29" s="392">
        <v>2</v>
      </c>
      <c r="I29" s="392"/>
      <c r="J29" s="392"/>
      <c r="K29" s="392"/>
      <c r="L29" s="392"/>
      <c r="M29" s="393"/>
      <c r="N29" s="394">
        <f t="shared" si="0"/>
        <v>2</v>
      </c>
      <c r="O29" s="394"/>
      <c r="P29" s="394">
        <f t="shared" si="1"/>
        <v>2</v>
      </c>
      <c r="Q29" s="395">
        <v>0</v>
      </c>
      <c r="R29" s="396" t="s">
        <v>166</v>
      </c>
      <c r="S29" s="394"/>
      <c r="T29" s="397"/>
      <c r="U29" s="392"/>
      <c r="V29" s="392"/>
      <c r="W29" s="392"/>
      <c r="X29" s="392"/>
      <c r="Y29" s="392"/>
      <c r="Z29" s="392">
        <f t="shared" si="2"/>
        <v>0</v>
      </c>
      <c r="AA29" s="392"/>
      <c r="AB29" s="393">
        <f t="shared" si="3"/>
        <v>0</v>
      </c>
      <c r="AC29" s="398">
        <v>0</v>
      </c>
      <c r="AD29" s="398"/>
      <c r="AE29" s="394">
        <f t="shared" si="4"/>
        <v>2</v>
      </c>
      <c r="AF29" s="394">
        <f t="shared" si="4"/>
        <v>0</v>
      </c>
      <c r="AG29" s="395">
        <f t="shared" si="4"/>
        <v>2</v>
      </c>
      <c r="AH29" s="396">
        <f t="shared" si="4"/>
        <v>0</v>
      </c>
    </row>
    <row r="30" spans="2:36" ht="16.5" thickBot="1">
      <c r="B30" s="526"/>
      <c r="C30" s="527"/>
      <c r="D30" s="388">
        <v>15</v>
      </c>
      <c r="E30" s="401" t="s">
        <v>167</v>
      </c>
      <c r="F30" s="400" t="s">
        <v>168</v>
      </c>
      <c r="G30" s="391"/>
      <c r="H30" s="392">
        <v>30</v>
      </c>
      <c r="I30" s="392"/>
      <c r="J30" s="392"/>
      <c r="K30" s="392"/>
      <c r="L30" s="392"/>
      <c r="M30" s="393"/>
      <c r="N30" s="394">
        <f t="shared" si="0"/>
        <v>30</v>
      </c>
      <c r="O30" s="394">
        <v>20</v>
      </c>
      <c r="P30" s="394">
        <f t="shared" si="1"/>
        <v>50</v>
      </c>
      <c r="Q30" s="395">
        <v>2</v>
      </c>
      <c r="R30" s="396" t="s">
        <v>4</v>
      </c>
      <c r="S30" s="394"/>
      <c r="T30" s="397">
        <v>30</v>
      </c>
      <c r="U30" s="392"/>
      <c r="V30" s="392"/>
      <c r="W30" s="392"/>
      <c r="X30" s="392"/>
      <c r="Y30" s="392"/>
      <c r="Z30" s="392">
        <f t="shared" si="2"/>
        <v>30</v>
      </c>
      <c r="AA30" s="392">
        <v>20</v>
      </c>
      <c r="AB30" s="393">
        <f t="shared" si="3"/>
        <v>50</v>
      </c>
      <c r="AC30" s="398">
        <v>2</v>
      </c>
      <c r="AD30" s="398" t="s">
        <v>4</v>
      </c>
      <c r="AE30" s="394">
        <f t="shared" si="4"/>
        <v>60</v>
      </c>
      <c r="AF30" s="394">
        <f t="shared" si="4"/>
        <v>40</v>
      </c>
      <c r="AG30" s="395">
        <f t="shared" si="4"/>
        <v>100</v>
      </c>
      <c r="AH30" s="396">
        <f t="shared" si="4"/>
        <v>4</v>
      </c>
    </row>
    <row r="31" spans="2:36" ht="16.5" thickBot="1">
      <c r="B31" s="528"/>
      <c r="C31" s="529"/>
      <c r="D31" s="388">
        <v>16</v>
      </c>
      <c r="E31" s="399" t="s">
        <v>169</v>
      </c>
      <c r="F31" s="402" t="s">
        <v>170</v>
      </c>
      <c r="G31" s="391"/>
      <c r="H31" s="392">
        <v>30</v>
      </c>
      <c r="I31" s="392"/>
      <c r="J31" s="392"/>
      <c r="K31" s="392"/>
      <c r="L31" s="392"/>
      <c r="M31" s="393"/>
      <c r="N31" s="394">
        <f t="shared" si="0"/>
        <v>30</v>
      </c>
      <c r="O31" s="394"/>
      <c r="P31" s="394">
        <f t="shared" si="1"/>
        <v>30</v>
      </c>
      <c r="Q31" s="395">
        <v>0</v>
      </c>
      <c r="R31" s="396" t="s">
        <v>166</v>
      </c>
      <c r="S31" s="394"/>
      <c r="T31" s="397">
        <v>30</v>
      </c>
      <c r="U31" s="392"/>
      <c r="V31" s="392"/>
      <c r="W31" s="392"/>
      <c r="X31" s="392"/>
      <c r="Y31" s="392"/>
      <c r="Z31" s="392">
        <f t="shared" si="2"/>
        <v>30</v>
      </c>
      <c r="AA31" s="392"/>
      <c r="AB31" s="393">
        <f t="shared" si="3"/>
        <v>30</v>
      </c>
      <c r="AC31" s="398">
        <v>0</v>
      </c>
      <c r="AD31" s="398" t="s">
        <v>163</v>
      </c>
      <c r="AE31" s="394">
        <f t="shared" si="4"/>
        <v>60</v>
      </c>
      <c r="AF31" s="394">
        <f t="shared" si="4"/>
        <v>0</v>
      </c>
      <c r="AG31" s="395">
        <f t="shared" si="4"/>
        <v>60</v>
      </c>
      <c r="AH31" s="396">
        <f t="shared" si="4"/>
        <v>0</v>
      </c>
    </row>
    <row r="32" spans="2:36" ht="21" customHeight="1" thickBot="1">
      <c r="B32" s="530" t="s">
        <v>171</v>
      </c>
      <c r="C32" s="531"/>
      <c r="D32" s="531"/>
      <c r="E32" s="531"/>
      <c r="F32" s="532"/>
      <c r="G32" s="403">
        <f t="shared" ref="G32:AH32" si="5">SUM(G16:G31)</f>
        <v>133</v>
      </c>
      <c r="H32" s="404">
        <f t="shared" si="5"/>
        <v>95</v>
      </c>
      <c r="I32" s="404">
        <f t="shared" si="5"/>
        <v>80</v>
      </c>
      <c r="J32" s="404">
        <f t="shared" si="5"/>
        <v>0</v>
      </c>
      <c r="K32" s="404">
        <f t="shared" si="5"/>
        <v>150</v>
      </c>
      <c r="L32" s="404">
        <f t="shared" si="5"/>
        <v>0</v>
      </c>
      <c r="M32" s="404">
        <f t="shared" si="5"/>
        <v>27</v>
      </c>
      <c r="N32" s="404">
        <f t="shared" si="5"/>
        <v>485</v>
      </c>
      <c r="O32" s="404">
        <f t="shared" si="5"/>
        <v>130</v>
      </c>
      <c r="P32" s="404">
        <f t="shared" si="5"/>
        <v>615</v>
      </c>
      <c r="Q32" s="405">
        <f t="shared" si="5"/>
        <v>22</v>
      </c>
      <c r="R32" s="404">
        <f t="shared" si="5"/>
        <v>0</v>
      </c>
      <c r="S32" s="404">
        <f t="shared" si="5"/>
        <v>92</v>
      </c>
      <c r="T32" s="404">
        <f t="shared" si="5"/>
        <v>105</v>
      </c>
      <c r="U32" s="404">
        <f t="shared" si="5"/>
        <v>65</v>
      </c>
      <c r="V32" s="404">
        <f t="shared" si="5"/>
        <v>0</v>
      </c>
      <c r="W32" s="404">
        <f t="shared" si="5"/>
        <v>75</v>
      </c>
      <c r="X32" s="404">
        <f t="shared" si="5"/>
        <v>0</v>
      </c>
      <c r="Y32" s="404">
        <f t="shared" si="5"/>
        <v>19</v>
      </c>
      <c r="Z32" s="404">
        <f t="shared" si="5"/>
        <v>356</v>
      </c>
      <c r="AA32" s="404">
        <f t="shared" si="5"/>
        <v>125</v>
      </c>
      <c r="AB32" s="404">
        <f t="shared" si="5"/>
        <v>481</v>
      </c>
      <c r="AC32" s="405">
        <f t="shared" si="5"/>
        <v>16</v>
      </c>
      <c r="AD32" s="404">
        <f t="shared" si="5"/>
        <v>0</v>
      </c>
      <c r="AE32" s="404">
        <f t="shared" si="5"/>
        <v>841</v>
      </c>
      <c r="AF32" s="404">
        <f t="shared" si="5"/>
        <v>255</v>
      </c>
      <c r="AG32" s="404">
        <f t="shared" si="5"/>
        <v>1096</v>
      </c>
      <c r="AH32" s="404">
        <f t="shared" si="5"/>
        <v>38</v>
      </c>
    </row>
    <row r="33" spans="2:35" ht="22.5" customHeight="1" thickBot="1">
      <c r="B33" s="533" t="s">
        <v>172</v>
      </c>
      <c r="C33" s="534"/>
      <c r="D33" s="537" t="s">
        <v>173</v>
      </c>
      <c r="E33" s="538"/>
      <c r="F33" s="538"/>
      <c r="G33" s="539"/>
      <c r="H33" s="276"/>
      <c r="I33" s="276"/>
      <c r="J33" s="276"/>
      <c r="K33" s="276"/>
      <c r="L33" s="276"/>
      <c r="M33" s="276"/>
      <c r="N33" s="277"/>
      <c r="O33" s="278"/>
      <c r="P33" s="278"/>
      <c r="Q33" s="282"/>
      <c r="R33" s="40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407"/>
      <c r="AD33" s="407"/>
      <c r="AE33" s="276"/>
      <c r="AF33" s="276"/>
      <c r="AG33" s="276"/>
      <c r="AH33" s="276"/>
    </row>
    <row r="34" spans="2:35" ht="16.5" customHeight="1" thickBot="1">
      <c r="B34" s="535"/>
      <c r="C34" s="536"/>
      <c r="D34" s="408"/>
      <c r="E34" s="409" t="s">
        <v>141</v>
      </c>
      <c r="F34" s="409"/>
      <c r="G34" s="410"/>
      <c r="H34" s="411"/>
      <c r="I34" s="411"/>
      <c r="J34" s="411"/>
      <c r="K34" s="411"/>
      <c r="L34" s="411"/>
      <c r="M34" s="412"/>
      <c r="N34" s="413"/>
      <c r="O34" s="413"/>
      <c r="P34" s="413"/>
      <c r="Q34" s="414"/>
      <c r="R34" s="412"/>
      <c r="S34" s="413"/>
      <c r="T34" s="415"/>
      <c r="U34" s="411"/>
      <c r="V34" s="411"/>
      <c r="W34" s="411"/>
      <c r="X34" s="411"/>
      <c r="Y34" s="411"/>
      <c r="Z34" s="416"/>
      <c r="AA34" s="416"/>
      <c r="AB34" s="294"/>
      <c r="AC34" s="417"/>
      <c r="AD34" s="417"/>
      <c r="AE34" s="418"/>
      <c r="AF34" s="418"/>
      <c r="AG34" s="419"/>
      <c r="AH34" s="420"/>
    </row>
    <row r="35" spans="2:35" ht="16.5" customHeight="1" thickBot="1">
      <c r="B35" s="564" t="s">
        <v>105</v>
      </c>
      <c r="C35" s="421" t="s">
        <v>174</v>
      </c>
      <c r="D35" s="566">
        <v>1</v>
      </c>
      <c r="E35" s="422" t="s">
        <v>208</v>
      </c>
      <c r="F35" s="423" t="s">
        <v>160</v>
      </c>
      <c r="G35" s="424"/>
      <c r="H35" s="425"/>
      <c r="I35" s="425"/>
      <c r="J35" s="425"/>
      <c r="K35" s="425"/>
      <c r="L35" s="425"/>
      <c r="M35" s="426"/>
      <c r="N35" s="427"/>
      <c r="O35" s="427"/>
      <c r="P35" s="427"/>
      <c r="Q35" s="428"/>
      <c r="R35" s="426"/>
      <c r="S35" s="427"/>
      <c r="T35" s="429"/>
      <c r="U35" s="425"/>
      <c r="V35" s="425"/>
      <c r="W35" s="568">
        <v>75</v>
      </c>
      <c r="X35" s="425"/>
      <c r="Y35" s="425"/>
      <c r="Z35" s="560">
        <f t="shared" ref="Z35:Z41" si="6">SUM(S35:Y35)</f>
        <v>75</v>
      </c>
      <c r="AA35" s="560">
        <v>75</v>
      </c>
      <c r="AB35" s="560">
        <f t="shared" ref="AB35:AB41" si="7">SUM(Z35:AA35)</f>
        <v>150</v>
      </c>
      <c r="AC35" s="558">
        <v>6</v>
      </c>
      <c r="AD35" s="558" t="s">
        <v>4</v>
      </c>
      <c r="AE35" s="560">
        <f t="shared" ref="AE35:AH43" si="8">SUM(N35,Z35)</f>
        <v>75</v>
      </c>
      <c r="AF35" s="560">
        <f t="shared" si="8"/>
        <v>75</v>
      </c>
      <c r="AG35" s="558">
        <f t="shared" si="8"/>
        <v>150</v>
      </c>
      <c r="AH35" s="562">
        <v>6</v>
      </c>
    </row>
    <row r="36" spans="2:35" ht="22.5" customHeight="1" thickBot="1">
      <c r="B36" s="565"/>
      <c r="C36" s="430" t="s">
        <v>175</v>
      </c>
      <c r="D36" s="567"/>
      <c r="E36" s="431" t="s">
        <v>209</v>
      </c>
      <c r="F36" s="432" t="s">
        <v>160</v>
      </c>
      <c r="G36" s="424"/>
      <c r="H36" s="425"/>
      <c r="I36" s="425"/>
      <c r="J36" s="425"/>
      <c r="K36" s="425"/>
      <c r="L36" s="425"/>
      <c r="M36" s="426"/>
      <c r="N36" s="427"/>
      <c r="O36" s="427"/>
      <c r="P36" s="427"/>
      <c r="Q36" s="428"/>
      <c r="R36" s="426"/>
      <c r="S36" s="427"/>
      <c r="T36" s="429"/>
      <c r="U36" s="425"/>
      <c r="V36" s="425"/>
      <c r="W36" s="569"/>
      <c r="X36" s="425"/>
      <c r="Y36" s="425"/>
      <c r="Z36" s="561"/>
      <c r="AA36" s="561"/>
      <c r="AB36" s="561"/>
      <c r="AC36" s="559"/>
      <c r="AD36" s="559"/>
      <c r="AE36" s="561"/>
      <c r="AF36" s="561"/>
      <c r="AG36" s="559"/>
      <c r="AH36" s="563"/>
    </row>
    <row r="37" spans="2:35" ht="16.5" customHeight="1" thickBot="1">
      <c r="B37" s="574" t="s">
        <v>112</v>
      </c>
      <c r="C37" s="421" t="s">
        <v>176</v>
      </c>
      <c r="D37" s="576">
        <v>2</v>
      </c>
      <c r="E37" s="433" t="s">
        <v>177</v>
      </c>
      <c r="F37" s="434" t="s">
        <v>178</v>
      </c>
      <c r="G37" s="572">
        <v>14</v>
      </c>
      <c r="H37" s="435"/>
      <c r="I37" s="435"/>
      <c r="J37" s="435"/>
      <c r="K37" s="435"/>
      <c r="L37" s="435"/>
      <c r="M37" s="436"/>
      <c r="N37" s="572">
        <f t="shared" ref="N37" si="9">SUM(G37:M37)</f>
        <v>14</v>
      </c>
      <c r="O37" s="572">
        <v>36</v>
      </c>
      <c r="P37" s="572">
        <f t="shared" ref="P37" si="10">SUM(N37:O37)</f>
        <v>50</v>
      </c>
      <c r="Q37" s="570">
        <v>2</v>
      </c>
      <c r="R37" s="570" t="s">
        <v>4</v>
      </c>
      <c r="S37" s="437"/>
      <c r="T37" s="438"/>
      <c r="U37" s="439"/>
      <c r="V37" s="439"/>
      <c r="W37" s="439"/>
      <c r="X37" s="439"/>
      <c r="Y37" s="439"/>
      <c r="Z37" s="437"/>
      <c r="AA37" s="437"/>
      <c r="AB37" s="437"/>
      <c r="AC37" s="440"/>
      <c r="AD37" s="440"/>
      <c r="AE37" s="572">
        <f t="shared" si="8"/>
        <v>14</v>
      </c>
      <c r="AF37" s="572">
        <f t="shared" si="8"/>
        <v>36</v>
      </c>
      <c r="AG37" s="570">
        <f t="shared" si="8"/>
        <v>50</v>
      </c>
      <c r="AH37" s="570">
        <f t="shared" si="8"/>
        <v>2</v>
      </c>
    </row>
    <row r="38" spans="2:35" ht="29.25" thickBot="1">
      <c r="B38" s="574"/>
      <c r="C38" s="430" t="s">
        <v>175</v>
      </c>
      <c r="D38" s="577"/>
      <c r="E38" s="441" t="s">
        <v>179</v>
      </c>
      <c r="F38" s="442" t="s">
        <v>178</v>
      </c>
      <c r="G38" s="573"/>
      <c r="H38" s="435"/>
      <c r="I38" s="435"/>
      <c r="J38" s="435"/>
      <c r="K38" s="435"/>
      <c r="L38" s="435"/>
      <c r="M38" s="436"/>
      <c r="N38" s="573"/>
      <c r="O38" s="573"/>
      <c r="P38" s="573"/>
      <c r="Q38" s="571"/>
      <c r="R38" s="571"/>
      <c r="S38" s="443"/>
      <c r="T38" s="444"/>
      <c r="U38" s="445"/>
      <c r="V38" s="445"/>
      <c r="W38" s="445"/>
      <c r="X38" s="445"/>
      <c r="Y38" s="445"/>
      <c r="Z38" s="443"/>
      <c r="AA38" s="443"/>
      <c r="AB38" s="443"/>
      <c r="AC38" s="446"/>
      <c r="AD38" s="446"/>
      <c r="AE38" s="573"/>
      <c r="AF38" s="573"/>
      <c r="AG38" s="571"/>
      <c r="AH38" s="571"/>
    </row>
    <row r="39" spans="2:35" ht="18.75" customHeight="1" thickBot="1">
      <c r="B39" s="574"/>
      <c r="C39" s="421" t="s">
        <v>180</v>
      </c>
      <c r="D39" s="566">
        <v>3</v>
      </c>
      <c r="E39" s="447" t="s">
        <v>181</v>
      </c>
      <c r="F39" s="448" t="s">
        <v>182</v>
      </c>
      <c r="G39" s="568">
        <v>20</v>
      </c>
      <c r="H39" s="568"/>
      <c r="I39" s="425"/>
      <c r="J39" s="425"/>
      <c r="K39" s="425"/>
      <c r="L39" s="425"/>
      <c r="M39" s="425"/>
      <c r="N39" s="560">
        <f>SUM(G39:M39)</f>
        <v>20</v>
      </c>
      <c r="O39" s="568">
        <v>30</v>
      </c>
      <c r="P39" s="560">
        <f>SUM(N39:O39)</f>
        <v>50</v>
      </c>
      <c r="Q39" s="558">
        <v>2</v>
      </c>
      <c r="R39" s="558" t="s">
        <v>4</v>
      </c>
      <c r="S39" s="560"/>
      <c r="T39" s="560"/>
      <c r="U39" s="425"/>
      <c r="V39" s="425"/>
      <c r="W39" s="425"/>
      <c r="X39" s="425"/>
      <c r="Y39" s="425"/>
      <c r="Z39" s="560"/>
      <c r="AA39" s="568"/>
      <c r="AB39" s="560"/>
      <c r="AC39" s="558"/>
      <c r="AD39" s="558"/>
      <c r="AE39" s="560">
        <f>SUM(N39,Z39)</f>
        <v>20</v>
      </c>
      <c r="AF39" s="560">
        <f>SUM(O39,AA39)</f>
        <v>30</v>
      </c>
      <c r="AG39" s="558">
        <f>SUM(P39,AB39)</f>
        <v>50</v>
      </c>
      <c r="AH39" s="558">
        <f>SUM(Q39,AC39)</f>
        <v>2</v>
      </c>
    </row>
    <row r="40" spans="2:35" ht="30.75" customHeight="1" thickBot="1">
      <c r="B40" s="574"/>
      <c r="C40" s="430" t="s">
        <v>175</v>
      </c>
      <c r="D40" s="567"/>
      <c r="E40" s="449" t="s">
        <v>183</v>
      </c>
      <c r="F40" s="450" t="s">
        <v>184</v>
      </c>
      <c r="G40" s="569"/>
      <c r="H40" s="569"/>
      <c r="I40" s="425"/>
      <c r="J40" s="425"/>
      <c r="K40" s="425"/>
      <c r="L40" s="425"/>
      <c r="M40" s="425"/>
      <c r="N40" s="561"/>
      <c r="O40" s="569"/>
      <c r="P40" s="561"/>
      <c r="Q40" s="559"/>
      <c r="R40" s="559"/>
      <c r="S40" s="561"/>
      <c r="T40" s="561"/>
      <c r="U40" s="425"/>
      <c r="V40" s="425"/>
      <c r="W40" s="425"/>
      <c r="X40" s="425"/>
      <c r="Y40" s="425"/>
      <c r="Z40" s="561"/>
      <c r="AA40" s="569"/>
      <c r="AB40" s="561"/>
      <c r="AC40" s="559"/>
      <c r="AD40" s="559"/>
      <c r="AE40" s="561"/>
      <c r="AF40" s="561"/>
      <c r="AG40" s="559"/>
      <c r="AH40" s="559"/>
    </row>
    <row r="41" spans="2:35" ht="15.75" customHeight="1" thickBot="1">
      <c r="B41" s="574"/>
      <c r="C41" s="421" t="s">
        <v>185</v>
      </c>
      <c r="D41" s="576">
        <v>4</v>
      </c>
      <c r="E41" s="451" t="s">
        <v>186</v>
      </c>
      <c r="F41" s="452" t="s">
        <v>187</v>
      </c>
      <c r="G41" s="453"/>
      <c r="H41" s="435"/>
      <c r="I41" s="435"/>
      <c r="J41" s="435"/>
      <c r="K41" s="435"/>
      <c r="L41" s="435"/>
      <c r="M41" s="436"/>
      <c r="N41" s="454"/>
      <c r="O41" s="454"/>
      <c r="P41" s="454"/>
      <c r="Q41" s="455"/>
      <c r="R41" s="436"/>
      <c r="S41" s="572">
        <v>15</v>
      </c>
      <c r="T41" s="456"/>
      <c r="U41" s="435"/>
      <c r="V41" s="435"/>
      <c r="W41" s="435"/>
      <c r="X41" s="435"/>
      <c r="Y41" s="435"/>
      <c r="Z41" s="572">
        <f t="shared" si="6"/>
        <v>15</v>
      </c>
      <c r="AA41" s="578">
        <v>35</v>
      </c>
      <c r="AB41" s="572">
        <f t="shared" si="7"/>
        <v>50</v>
      </c>
      <c r="AC41" s="570">
        <v>2</v>
      </c>
      <c r="AD41" s="570" t="s">
        <v>4</v>
      </c>
      <c r="AE41" s="572">
        <f t="shared" si="8"/>
        <v>15</v>
      </c>
      <c r="AF41" s="572">
        <f t="shared" si="8"/>
        <v>35</v>
      </c>
      <c r="AG41" s="570">
        <f t="shared" si="8"/>
        <v>50</v>
      </c>
      <c r="AH41" s="570">
        <f t="shared" si="8"/>
        <v>2</v>
      </c>
    </row>
    <row r="42" spans="2:35" ht="16.5" thickBot="1">
      <c r="B42" s="574"/>
      <c r="C42" s="430" t="s">
        <v>175</v>
      </c>
      <c r="D42" s="577"/>
      <c r="E42" s="457" t="s">
        <v>188</v>
      </c>
      <c r="F42" s="458" t="s">
        <v>189</v>
      </c>
      <c r="G42" s="453"/>
      <c r="H42" s="435"/>
      <c r="I42" s="435"/>
      <c r="J42" s="435"/>
      <c r="K42" s="435"/>
      <c r="L42" s="435"/>
      <c r="M42" s="436"/>
      <c r="N42" s="454"/>
      <c r="O42" s="454"/>
      <c r="P42" s="454"/>
      <c r="Q42" s="455"/>
      <c r="R42" s="436"/>
      <c r="S42" s="573"/>
      <c r="T42" s="456"/>
      <c r="U42" s="435"/>
      <c r="V42" s="435"/>
      <c r="W42" s="435"/>
      <c r="X42" s="435"/>
      <c r="Y42" s="435"/>
      <c r="Z42" s="573"/>
      <c r="AA42" s="579"/>
      <c r="AB42" s="573"/>
      <c r="AC42" s="571"/>
      <c r="AD42" s="571"/>
      <c r="AE42" s="573"/>
      <c r="AF42" s="573"/>
      <c r="AG42" s="571"/>
      <c r="AH42" s="571"/>
    </row>
    <row r="43" spans="2:35" ht="29.25" thickBot="1">
      <c r="B43" s="574"/>
      <c r="C43" s="421" t="s">
        <v>190</v>
      </c>
      <c r="D43" s="566">
        <v>5</v>
      </c>
      <c r="E43" s="459" t="s">
        <v>191</v>
      </c>
      <c r="F43" s="460" t="s">
        <v>192</v>
      </c>
      <c r="G43" s="461">
        <v>15</v>
      </c>
      <c r="H43" s="462"/>
      <c r="I43" s="425"/>
      <c r="J43" s="425"/>
      <c r="K43" s="425"/>
      <c r="L43" s="425"/>
      <c r="M43" s="425"/>
      <c r="N43" s="560">
        <f t="shared" ref="N43" si="11">SUM(G43:M43)</f>
        <v>15</v>
      </c>
      <c r="O43" s="568">
        <v>35</v>
      </c>
      <c r="P43" s="560">
        <f t="shared" ref="P43" si="12">SUM(N43:O43)</f>
        <v>50</v>
      </c>
      <c r="Q43" s="558">
        <v>2</v>
      </c>
      <c r="R43" s="558" t="s">
        <v>4</v>
      </c>
      <c r="S43" s="463"/>
      <c r="T43" s="560"/>
      <c r="U43" s="464"/>
      <c r="V43" s="464"/>
      <c r="W43" s="464"/>
      <c r="X43" s="464"/>
      <c r="Y43" s="464"/>
      <c r="Z43" s="560"/>
      <c r="AA43" s="560"/>
      <c r="AB43" s="560"/>
      <c r="AC43" s="558"/>
      <c r="AD43" s="558"/>
      <c r="AE43" s="560">
        <f t="shared" si="8"/>
        <v>15</v>
      </c>
      <c r="AF43" s="560">
        <f t="shared" si="8"/>
        <v>35</v>
      </c>
      <c r="AG43" s="558">
        <f t="shared" si="8"/>
        <v>50</v>
      </c>
      <c r="AH43" s="558">
        <f t="shared" si="8"/>
        <v>2</v>
      </c>
    </row>
    <row r="44" spans="2:35" ht="22.15" customHeight="1" thickBot="1">
      <c r="B44" s="575"/>
      <c r="C44" s="430" t="s">
        <v>175</v>
      </c>
      <c r="D44" s="567"/>
      <c r="E44" s="465" t="s">
        <v>193</v>
      </c>
      <c r="F44" s="432" t="s">
        <v>192</v>
      </c>
      <c r="G44" s="424"/>
      <c r="H44" s="426"/>
      <c r="I44" s="466">
        <v>2</v>
      </c>
      <c r="J44" s="425"/>
      <c r="K44" s="425"/>
      <c r="L44" s="425"/>
      <c r="M44" s="466">
        <v>13</v>
      </c>
      <c r="N44" s="561"/>
      <c r="O44" s="569"/>
      <c r="P44" s="561"/>
      <c r="Q44" s="559"/>
      <c r="R44" s="559"/>
      <c r="S44" s="467"/>
      <c r="T44" s="561"/>
      <c r="U44" s="468"/>
      <c r="V44" s="468"/>
      <c r="W44" s="468"/>
      <c r="X44" s="468"/>
      <c r="Y44" s="467"/>
      <c r="Z44" s="561"/>
      <c r="AA44" s="561"/>
      <c r="AB44" s="561"/>
      <c r="AC44" s="559"/>
      <c r="AD44" s="559"/>
      <c r="AE44" s="561"/>
      <c r="AF44" s="561"/>
      <c r="AG44" s="559"/>
      <c r="AH44" s="559"/>
    </row>
    <row r="45" spans="2:35" ht="22.5" customHeight="1" thickBot="1">
      <c r="D45" s="469">
        <v>6</v>
      </c>
      <c r="E45" s="470" t="s">
        <v>194</v>
      </c>
      <c r="F45" s="471" t="s">
        <v>178</v>
      </c>
      <c r="G45" s="456"/>
      <c r="H45" s="435"/>
      <c r="I45" s="435"/>
      <c r="J45" s="435"/>
      <c r="K45" s="435"/>
      <c r="L45" s="435"/>
      <c r="M45" s="436"/>
      <c r="N45" s="454"/>
      <c r="O45" s="454"/>
      <c r="P45" s="454"/>
      <c r="Q45" s="455"/>
      <c r="R45" s="436"/>
      <c r="S45" s="454"/>
      <c r="T45" s="456"/>
      <c r="U45" s="435"/>
      <c r="V45" s="435"/>
      <c r="W45" s="435"/>
      <c r="X45" s="435">
        <v>240</v>
      </c>
      <c r="Y45" s="435"/>
      <c r="Z45" s="435">
        <f>SUM(S45:Y45)</f>
        <v>240</v>
      </c>
      <c r="AA45" s="435"/>
      <c r="AB45" s="436">
        <f>SUM(Z45:AA45)</f>
        <v>240</v>
      </c>
      <c r="AC45" s="472">
        <v>8</v>
      </c>
      <c r="AD45" s="472"/>
      <c r="AE45" s="454">
        <f>SUM(N45,Z45)</f>
        <v>240</v>
      </c>
      <c r="AF45" s="454">
        <f>SUM(O45,AA45)</f>
        <v>0</v>
      </c>
      <c r="AG45" s="455">
        <f>SUM(P45,AB45)</f>
        <v>240</v>
      </c>
      <c r="AH45" s="473">
        <f>SUM(Q45,AC45)</f>
        <v>8</v>
      </c>
    </row>
    <row r="46" spans="2:35" ht="24" customHeight="1" thickBot="1">
      <c r="C46" s="259"/>
      <c r="D46" s="580" t="s">
        <v>195</v>
      </c>
      <c r="E46" s="581"/>
      <c r="F46" s="582"/>
      <c r="G46" s="404">
        <f>SUM(G35:G45)</f>
        <v>49</v>
      </c>
      <c r="H46" s="404">
        <f t="shared" ref="H46:AH46" si="13">SUM(H35:H45)</f>
        <v>0</v>
      </c>
      <c r="I46" s="404">
        <f t="shared" si="13"/>
        <v>2</v>
      </c>
      <c r="J46" s="404">
        <f t="shared" si="13"/>
        <v>0</v>
      </c>
      <c r="K46" s="404">
        <f t="shared" si="13"/>
        <v>0</v>
      </c>
      <c r="L46" s="404">
        <f t="shared" si="13"/>
        <v>0</v>
      </c>
      <c r="M46" s="404">
        <f t="shared" si="13"/>
        <v>13</v>
      </c>
      <c r="N46" s="404">
        <f t="shared" si="13"/>
        <v>49</v>
      </c>
      <c r="O46" s="404">
        <f t="shared" si="13"/>
        <v>101</v>
      </c>
      <c r="P46" s="404">
        <f t="shared" si="13"/>
        <v>150</v>
      </c>
      <c r="Q46" s="404">
        <f>SUM(Q35:Q45)</f>
        <v>6</v>
      </c>
      <c r="R46" s="404">
        <f t="shared" si="13"/>
        <v>0</v>
      </c>
      <c r="S46" s="404">
        <f t="shared" si="13"/>
        <v>15</v>
      </c>
      <c r="T46" s="404">
        <f t="shared" si="13"/>
        <v>0</v>
      </c>
      <c r="U46" s="404">
        <f t="shared" si="13"/>
        <v>0</v>
      </c>
      <c r="V46" s="404">
        <f t="shared" si="13"/>
        <v>0</v>
      </c>
      <c r="W46" s="404">
        <f t="shared" si="13"/>
        <v>75</v>
      </c>
      <c r="X46" s="404">
        <f t="shared" si="13"/>
        <v>240</v>
      </c>
      <c r="Y46" s="404">
        <f t="shared" si="13"/>
        <v>0</v>
      </c>
      <c r="Z46" s="404">
        <f t="shared" si="13"/>
        <v>330</v>
      </c>
      <c r="AA46" s="404">
        <f t="shared" si="13"/>
        <v>110</v>
      </c>
      <c r="AB46" s="404">
        <f t="shared" si="13"/>
        <v>440</v>
      </c>
      <c r="AC46" s="404">
        <f t="shared" si="13"/>
        <v>16</v>
      </c>
      <c r="AD46" s="404">
        <f t="shared" si="13"/>
        <v>0</v>
      </c>
      <c r="AE46" s="404">
        <f t="shared" si="13"/>
        <v>379</v>
      </c>
      <c r="AF46" s="404">
        <f t="shared" si="13"/>
        <v>211</v>
      </c>
      <c r="AG46" s="404">
        <f t="shared" si="13"/>
        <v>590</v>
      </c>
      <c r="AH46" s="404">
        <f t="shared" si="13"/>
        <v>22</v>
      </c>
    </row>
    <row r="47" spans="2:35" ht="26.25" customHeight="1" thickBot="1">
      <c r="C47" s="259"/>
      <c r="D47" s="583" t="s">
        <v>196</v>
      </c>
      <c r="E47" s="584"/>
      <c r="F47" s="585"/>
      <c r="G47" s="474">
        <f t="shared" ref="G47:Q47" si="14">SUM(G32,G35:G44,G45)</f>
        <v>182</v>
      </c>
      <c r="H47" s="474">
        <f t="shared" si="14"/>
        <v>95</v>
      </c>
      <c r="I47" s="474">
        <f t="shared" si="14"/>
        <v>82</v>
      </c>
      <c r="J47" s="474">
        <f t="shared" si="14"/>
        <v>0</v>
      </c>
      <c r="K47" s="474">
        <f t="shared" si="14"/>
        <v>150</v>
      </c>
      <c r="L47" s="474">
        <f t="shared" si="14"/>
        <v>0</v>
      </c>
      <c r="M47" s="474">
        <f t="shared" si="14"/>
        <v>40</v>
      </c>
      <c r="N47" s="474">
        <f t="shared" si="14"/>
        <v>534</v>
      </c>
      <c r="O47" s="474">
        <f t="shared" si="14"/>
        <v>231</v>
      </c>
      <c r="P47" s="474">
        <f t="shared" si="14"/>
        <v>765</v>
      </c>
      <c r="Q47" s="475">
        <f t="shared" si="14"/>
        <v>28</v>
      </c>
      <c r="R47" s="474" t="s">
        <v>197</v>
      </c>
      <c r="S47" s="474">
        <f t="shared" ref="S47:AH47" si="15">SUM(S32,S35:S44,S45)</f>
        <v>107</v>
      </c>
      <c r="T47" s="474">
        <f t="shared" si="15"/>
        <v>105</v>
      </c>
      <c r="U47" s="474">
        <f t="shared" si="15"/>
        <v>65</v>
      </c>
      <c r="V47" s="474">
        <f t="shared" si="15"/>
        <v>0</v>
      </c>
      <c r="W47" s="474">
        <f t="shared" si="15"/>
        <v>150</v>
      </c>
      <c r="X47" s="474">
        <f t="shared" si="15"/>
        <v>240</v>
      </c>
      <c r="Y47" s="474">
        <f t="shared" si="15"/>
        <v>19</v>
      </c>
      <c r="Z47" s="474">
        <f t="shared" si="15"/>
        <v>686</v>
      </c>
      <c r="AA47" s="474">
        <f t="shared" si="15"/>
        <v>235</v>
      </c>
      <c r="AB47" s="474">
        <f t="shared" si="15"/>
        <v>921</v>
      </c>
      <c r="AC47" s="476">
        <f t="shared" si="15"/>
        <v>32</v>
      </c>
      <c r="AD47" s="474">
        <f t="shared" si="15"/>
        <v>0</v>
      </c>
      <c r="AE47" s="474">
        <f t="shared" si="15"/>
        <v>1220</v>
      </c>
      <c r="AF47" s="474">
        <f t="shared" si="15"/>
        <v>466</v>
      </c>
      <c r="AG47" s="474">
        <f t="shared" si="15"/>
        <v>1686</v>
      </c>
      <c r="AH47" s="474">
        <f t="shared" si="15"/>
        <v>60</v>
      </c>
      <c r="AI47" s="311"/>
    </row>
    <row r="49" spans="5:6" ht="18.75">
      <c r="E49" s="477" t="s">
        <v>198</v>
      </c>
      <c r="F49" s="478" t="s">
        <v>14</v>
      </c>
    </row>
    <row r="50" spans="5:6" ht="18.75">
      <c r="E50" s="477" t="s">
        <v>199</v>
      </c>
      <c r="F50" s="478" t="s">
        <v>15</v>
      </c>
    </row>
    <row r="51" spans="5:6" ht="18.75">
      <c r="E51" s="477" t="s">
        <v>200</v>
      </c>
      <c r="F51" s="478" t="s">
        <v>21</v>
      </c>
    </row>
    <row r="52" spans="5:6" ht="18.75">
      <c r="E52" s="477" t="s">
        <v>201</v>
      </c>
      <c r="F52" s="478" t="s">
        <v>22</v>
      </c>
    </row>
    <row r="53" spans="5:6" ht="18.75">
      <c r="E53" s="477" t="s">
        <v>202</v>
      </c>
      <c r="F53" s="478" t="s">
        <v>18</v>
      </c>
    </row>
    <row r="54" spans="5:6" ht="18.75">
      <c r="E54" s="477" t="s">
        <v>203</v>
      </c>
      <c r="F54" s="478" t="s">
        <v>19</v>
      </c>
    </row>
    <row r="55" spans="5:6" ht="18.75">
      <c r="E55" s="477" t="s">
        <v>6</v>
      </c>
      <c r="F55" s="478" t="s">
        <v>132</v>
      </c>
    </row>
    <row r="56" spans="5:6" ht="18.75">
      <c r="E56" s="477" t="s">
        <v>204</v>
      </c>
      <c r="F56" s="478" t="s">
        <v>4</v>
      </c>
    </row>
    <row r="57" spans="5:6" ht="18.75">
      <c r="E57" s="477" t="s">
        <v>205</v>
      </c>
      <c r="F57" s="478" t="s">
        <v>166</v>
      </c>
    </row>
    <row r="58" spans="5:6" ht="18.75">
      <c r="E58" s="477" t="s">
        <v>206</v>
      </c>
      <c r="F58" s="478" t="s">
        <v>207</v>
      </c>
    </row>
  </sheetData>
  <mergeCells count="104">
    <mergeCell ref="D46:F46"/>
    <mergeCell ref="D47:F47"/>
    <mergeCell ref="T43:T44"/>
    <mergeCell ref="Z43:Z44"/>
    <mergeCell ref="AA43:AA44"/>
    <mergeCell ref="AB43:AB44"/>
    <mergeCell ref="AC43:AC44"/>
    <mergeCell ref="AD43:AD44"/>
    <mergeCell ref="AF41:AF42"/>
    <mergeCell ref="AG41:AG42"/>
    <mergeCell ref="AH41:AH42"/>
    <mergeCell ref="D43:D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C41:AC42"/>
    <mergeCell ref="AD41:AD42"/>
    <mergeCell ref="AE41:AE42"/>
    <mergeCell ref="Z39:Z40"/>
    <mergeCell ref="AA39:AA40"/>
    <mergeCell ref="AB39:AB40"/>
    <mergeCell ref="AC39:AC40"/>
    <mergeCell ref="AD39:AD40"/>
    <mergeCell ref="AE39:AE40"/>
    <mergeCell ref="O39:O40"/>
    <mergeCell ref="P39:P40"/>
    <mergeCell ref="Q39:Q40"/>
    <mergeCell ref="R39:R40"/>
    <mergeCell ref="S39:S40"/>
    <mergeCell ref="T39:T40"/>
    <mergeCell ref="Q37:Q38"/>
    <mergeCell ref="R37:R38"/>
    <mergeCell ref="AE37:AE38"/>
    <mergeCell ref="AF37:AF38"/>
    <mergeCell ref="AG37:AG38"/>
    <mergeCell ref="AH37:AH38"/>
    <mergeCell ref="B37:B44"/>
    <mergeCell ref="D37:D38"/>
    <mergeCell ref="G37:G38"/>
    <mergeCell ref="N37:N38"/>
    <mergeCell ref="O37:O38"/>
    <mergeCell ref="P37:P38"/>
    <mergeCell ref="D39:D40"/>
    <mergeCell ref="G39:G40"/>
    <mergeCell ref="H39:H40"/>
    <mergeCell ref="N39:N40"/>
    <mergeCell ref="AF39:AF40"/>
    <mergeCell ref="AG39:AG40"/>
    <mergeCell ref="AH39:AH40"/>
    <mergeCell ref="D41:D42"/>
    <mergeCell ref="S41:S42"/>
    <mergeCell ref="Z41:Z42"/>
    <mergeCell ref="AA41:AA42"/>
    <mergeCell ref="AB41:AB42"/>
    <mergeCell ref="AC35:AC36"/>
    <mergeCell ref="AD35:AD36"/>
    <mergeCell ref="AE35:AE36"/>
    <mergeCell ref="AF35:AF36"/>
    <mergeCell ref="AG35:AG36"/>
    <mergeCell ref="AH35:AH36"/>
    <mergeCell ref="B35:B36"/>
    <mergeCell ref="D35:D36"/>
    <mergeCell ref="W35:W36"/>
    <mergeCell ref="Z35:Z36"/>
    <mergeCell ref="AA35:AA36"/>
    <mergeCell ref="AB35:AB36"/>
    <mergeCell ref="B28:C31"/>
    <mergeCell ref="B32:F32"/>
    <mergeCell ref="B33:C34"/>
    <mergeCell ref="D33:G33"/>
    <mergeCell ref="S12:AB12"/>
    <mergeCell ref="B13:B15"/>
    <mergeCell ref="C13:C15"/>
    <mergeCell ref="D14:G14"/>
    <mergeCell ref="P14:Q14"/>
    <mergeCell ref="B16:B20"/>
    <mergeCell ref="C16:C17"/>
    <mergeCell ref="C18:C19"/>
    <mergeCell ref="G8:J8"/>
    <mergeCell ref="K8:N8"/>
    <mergeCell ref="D10:AH10"/>
    <mergeCell ref="D11:E12"/>
    <mergeCell ref="G11:R11"/>
    <mergeCell ref="S11:AB11"/>
    <mergeCell ref="AC11:AH12"/>
    <mergeCell ref="G12:R12"/>
    <mergeCell ref="B21:B27"/>
    <mergeCell ref="C21:C25"/>
    <mergeCell ref="C26:C27"/>
    <mergeCell ref="G2:N2"/>
    <mergeCell ref="G4:J4"/>
    <mergeCell ref="K4:N4"/>
    <mergeCell ref="G5:J5"/>
    <mergeCell ref="K5:N5"/>
    <mergeCell ref="G6:J6"/>
    <mergeCell ref="K6:N6"/>
    <mergeCell ref="G7:J7"/>
    <mergeCell ref="K7:N7"/>
  </mergeCells>
  <pageMargins left="3.937007874015748E-2" right="3.937007874015748E-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opLeftCell="A13" zoomScale="90" zoomScaleNormal="90" workbookViewId="0">
      <selection activeCell="E18" sqref="E18"/>
    </sheetView>
  </sheetViews>
  <sheetFormatPr defaultRowHeight="12.75"/>
  <cols>
    <col min="1" max="1" width="25.85546875" customWidth="1"/>
    <col min="2" max="2" width="20.85546875" customWidth="1"/>
    <col min="3" max="3" width="4.140625" bestFit="1" customWidth="1"/>
    <col min="4" max="4" width="41" customWidth="1"/>
    <col min="5" max="5" width="34.85546875" customWidth="1"/>
    <col min="6" max="10" width="4.140625" bestFit="1" customWidth="1"/>
    <col min="11" max="11" width="4.42578125" bestFit="1" customWidth="1"/>
    <col min="12" max="12" width="4.140625" bestFit="1" customWidth="1"/>
    <col min="13" max="13" width="4.42578125" bestFit="1" customWidth="1"/>
    <col min="14" max="14" width="4.140625" bestFit="1" customWidth="1"/>
    <col min="15" max="15" width="7.140625" customWidth="1"/>
    <col min="16" max="24" width="4.140625" bestFit="1" customWidth="1"/>
    <col min="25" max="25" width="9.85546875" customWidth="1"/>
    <col min="26" max="26" width="6.5703125" customWidth="1"/>
    <col min="27" max="27" width="6" customWidth="1"/>
  </cols>
  <sheetData>
    <row r="1" spans="1:27" ht="18.75">
      <c r="C1" s="2"/>
      <c r="D1" s="27" t="s">
        <v>10</v>
      </c>
      <c r="E1" s="28" t="s">
        <v>51</v>
      </c>
      <c r="J1" s="7"/>
      <c r="K1" s="7"/>
      <c r="L1" s="7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8.75">
      <c r="C2" s="1"/>
      <c r="D2" s="45" t="s">
        <v>11</v>
      </c>
      <c r="E2" s="46" t="s">
        <v>52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.75">
      <c r="C3" s="1"/>
      <c r="D3" s="29" t="s">
        <v>33</v>
      </c>
      <c r="E3" s="3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.75">
      <c r="C4" s="1"/>
      <c r="D4" s="29" t="s">
        <v>37</v>
      </c>
      <c r="E4" s="30" t="s">
        <v>53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>
      <c r="C5" s="1"/>
      <c r="D5" s="29" t="s">
        <v>38</v>
      </c>
      <c r="E5" s="30" t="s">
        <v>54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.75">
      <c r="C6" s="1"/>
      <c r="D6" s="29" t="s">
        <v>30</v>
      </c>
      <c r="E6" s="30" t="s">
        <v>55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8.75">
      <c r="C7" s="1"/>
      <c r="D7" s="45" t="s">
        <v>12</v>
      </c>
      <c r="E7" s="46" t="s">
        <v>39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9.5" thickBot="1">
      <c r="C8" s="1"/>
      <c r="D8" s="31" t="s">
        <v>13</v>
      </c>
      <c r="E8" s="119" t="s">
        <v>99</v>
      </c>
      <c r="J8" s="6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C9" s="1"/>
      <c r="D9" s="32"/>
      <c r="E9" s="3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.600000000000001" customHeight="1" thickBot="1">
      <c r="A10" s="605" t="s">
        <v>100</v>
      </c>
      <c r="B10" s="605" t="s">
        <v>101</v>
      </c>
      <c r="C10" s="607" t="s">
        <v>0</v>
      </c>
      <c r="D10" s="609" t="s">
        <v>8</v>
      </c>
      <c r="E10" s="610" t="s">
        <v>7</v>
      </c>
      <c r="F10" s="586" t="s">
        <v>1</v>
      </c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90" t="s">
        <v>34</v>
      </c>
      <c r="AA10" s="593" t="s">
        <v>9</v>
      </c>
    </row>
    <row r="11" spans="1:27" ht="18.600000000000001" customHeight="1" thickBot="1">
      <c r="A11" s="606"/>
      <c r="B11" s="606"/>
      <c r="C11" s="608"/>
      <c r="D11" s="609"/>
      <c r="E11" s="611"/>
      <c r="F11" s="595" t="s">
        <v>57</v>
      </c>
      <c r="G11" s="596"/>
      <c r="H11" s="596"/>
      <c r="I11" s="596"/>
      <c r="J11" s="596"/>
      <c r="K11" s="596"/>
      <c r="L11" s="596"/>
      <c r="M11" s="596"/>
      <c r="N11" s="596"/>
      <c r="O11" s="50"/>
      <c r="P11" s="597" t="s">
        <v>56</v>
      </c>
      <c r="Q11" s="596"/>
      <c r="R11" s="596"/>
      <c r="S11" s="596"/>
      <c r="T11" s="596"/>
      <c r="U11" s="596"/>
      <c r="V11" s="597"/>
      <c r="W11" s="596"/>
      <c r="X11" s="596"/>
      <c r="Y11" s="596"/>
      <c r="Z11" s="591"/>
      <c r="AA11" s="594"/>
    </row>
    <row r="12" spans="1:27" ht="72" thickBot="1">
      <c r="A12" s="606"/>
      <c r="B12" s="606"/>
      <c r="C12" s="608"/>
      <c r="D12" s="609"/>
      <c r="E12" s="612"/>
      <c r="F12" s="21" t="s">
        <v>14</v>
      </c>
      <c r="G12" s="22" t="s">
        <v>15</v>
      </c>
      <c r="H12" s="22" t="s">
        <v>16</v>
      </c>
      <c r="I12" s="22" t="s">
        <v>17</v>
      </c>
      <c r="J12" s="22" t="s">
        <v>18</v>
      </c>
      <c r="K12" s="22" t="s">
        <v>19</v>
      </c>
      <c r="L12" s="120" t="s">
        <v>32</v>
      </c>
      <c r="M12" s="22" t="s">
        <v>31</v>
      </c>
      <c r="N12" s="22" t="s">
        <v>2</v>
      </c>
      <c r="O12" s="25" t="s">
        <v>35</v>
      </c>
      <c r="P12" s="22" t="s">
        <v>14</v>
      </c>
      <c r="Q12" s="21" t="s">
        <v>15</v>
      </c>
      <c r="R12" s="22" t="s">
        <v>16</v>
      </c>
      <c r="S12" s="22" t="s">
        <v>17</v>
      </c>
      <c r="T12" s="22" t="s">
        <v>18</v>
      </c>
      <c r="U12" s="22" t="s">
        <v>19</v>
      </c>
      <c r="V12" s="22" t="s">
        <v>36</v>
      </c>
      <c r="W12" s="22" t="s">
        <v>31</v>
      </c>
      <c r="X12" s="22" t="s">
        <v>2</v>
      </c>
      <c r="Y12" s="25" t="s">
        <v>35</v>
      </c>
      <c r="Z12" s="592"/>
      <c r="AA12" s="594"/>
    </row>
    <row r="13" spans="1:27" ht="13.5" thickBot="1">
      <c r="A13" s="598" t="s">
        <v>102</v>
      </c>
      <c r="B13" s="121" t="s">
        <v>103</v>
      </c>
      <c r="C13" s="122">
        <v>1</v>
      </c>
      <c r="D13" s="123" t="s">
        <v>61</v>
      </c>
      <c r="E13" s="486" t="s">
        <v>211</v>
      </c>
      <c r="F13" s="124">
        <v>6</v>
      </c>
      <c r="G13" s="125">
        <v>15</v>
      </c>
      <c r="H13" s="125"/>
      <c r="I13" s="126"/>
      <c r="J13" s="126"/>
      <c r="K13" s="126"/>
      <c r="L13" s="127">
        <v>29</v>
      </c>
      <c r="M13" s="128">
        <v>50</v>
      </c>
      <c r="N13" s="129">
        <v>2</v>
      </c>
      <c r="O13" s="130" t="s">
        <v>3</v>
      </c>
      <c r="P13" s="131"/>
      <c r="Q13" s="126"/>
      <c r="R13" s="126"/>
      <c r="S13" s="126"/>
      <c r="T13" s="126"/>
      <c r="U13" s="126"/>
      <c r="V13" s="127"/>
      <c r="W13" s="124">
        <v>0</v>
      </c>
      <c r="X13" s="132">
        <v>0</v>
      </c>
      <c r="Y13" s="133"/>
      <c r="Z13" s="134">
        <v>50</v>
      </c>
      <c r="AA13" s="135">
        <v>2</v>
      </c>
    </row>
    <row r="14" spans="1:27">
      <c r="A14" s="598"/>
      <c r="B14" s="136" t="s">
        <v>104</v>
      </c>
      <c r="C14" s="122">
        <v>2</v>
      </c>
      <c r="D14" s="137" t="s">
        <v>48</v>
      </c>
      <c r="E14" s="479" t="s">
        <v>58</v>
      </c>
      <c r="F14" s="138">
        <v>30</v>
      </c>
      <c r="G14" s="139"/>
      <c r="H14" s="139"/>
      <c r="I14" s="139"/>
      <c r="J14" s="140"/>
      <c r="K14" s="140"/>
      <c r="L14" s="141">
        <v>20</v>
      </c>
      <c r="M14" s="142">
        <v>50</v>
      </c>
      <c r="N14" s="143">
        <v>2</v>
      </c>
      <c r="O14" s="144" t="s">
        <v>4</v>
      </c>
      <c r="P14" s="145"/>
      <c r="Q14" s="146"/>
      <c r="R14" s="146"/>
      <c r="S14" s="146"/>
      <c r="T14" s="146"/>
      <c r="U14" s="146"/>
      <c r="V14" s="147"/>
      <c r="W14" s="148">
        <v>0</v>
      </c>
      <c r="X14" s="149">
        <v>0</v>
      </c>
      <c r="Y14" s="150"/>
      <c r="Z14" s="151">
        <v>50</v>
      </c>
      <c r="AA14" s="152">
        <v>2</v>
      </c>
    </row>
    <row r="15" spans="1:27">
      <c r="A15" s="599" t="s">
        <v>105</v>
      </c>
      <c r="B15" s="601" t="s">
        <v>106</v>
      </c>
      <c r="C15" s="122">
        <v>3</v>
      </c>
      <c r="D15" s="153" t="s">
        <v>107</v>
      </c>
      <c r="E15" s="480" t="s">
        <v>71</v>
      </c>
      <c r="F15" s="154">
        <v>10</v>
      </c>
      <c r="G15" s="155">
        <v>20</v>
      </c>
      <c r="H15" s="155"/>
      <c r="I15" s="155"/>
      <c r="J15" s="156"/>
      <c r="K15" s="156"/>
      <c r="L15" s="157">
        <v>20</v>
      </c>
      <c r="M15" s="158">
        <v>50</v>
      </c>
      <c r="N15" s="159">
        <v>2</v>
      </c>
      <c r="O15" s="89" t="s">
        <v>3</v>
      </c>
      <c r="P15" s="160"/>
      <c r="Q15" s="156"/>
      <c r="R15" s="156"/>
      <c r="S15" s="156"/>
      <c r="T15" s="156"/>
      <c r="U15" s="156"/>
      <c r="V15" s="157"/>
      <c r="W15" s="161">
        <v>0</v>
      </c>
      <c r="X15" s="162">
        <v>0</v>
      </c>
      <c r="Y15" s="163"/>
      <c r="Z15" s="164">
        <v>50</v>
      </c>
      <c r="AA15" s="165">
        <v>2</v>
      </c>
    </row>
    <row r="16" spans="1:27" ht="18.600000000000001" customHeight="1">
      <c r="A16" s="599"/>
      <c r="B16" s="601"/>
      <c r="C16" s="122">
        <v>4</v>
      </c>
      <c r="D16" s="166" t="s">
        <v>94</v>
      </c>
      <c r="E16" s="481" t="s">
        <v>71</v>
      </c>
      <c r="F16" s="167"/>
      <c r="G16" s="168"/>
      <c r="H16" s="168"/>
      <c r="I16" s="168"/>
      <c r="J16" s="169"/>
      <c r="K16" s="169"/>
      <c r="L16" s="170"/>
      <c r="M16" s="171"/>
      <c r="N16" s="172"/>
      <c r="O16" s="173"/>
      <c r="P16" s="174">
        <v>15</v>
      </c>
      <c r="Q16" s="169">
        <v>15</v>
      </c>
      <c r="R16" s="169"/>
      <c r="S16" s="169"/>
      <c r="T16" s="169"/>
      <c r="U16" s="169"/>
      <c r="V16" s="170">
        <v>45</v>
      </c>
      <c r="W16" s="171">
        <v>75</v>
      </c>
      <c r="X16" s="172">
        <v>3</v>
      </c>
      <c r="Y16" s="175" t="s">
        <v>4</v>
      </c>
      <c r="Z16" s="171">
        <v>75</v>
      </c>
      <c r="AA16" s="172">
        <v>3</v>
      </c>
    </row>
    <row r="17" spans="1:27" ht="25.5">
      <c r="A17" s="599"/>
      <c r="B17" s="601"/>
      <c r="C17" s="122">
        <v>5</v>
      </c>
      <c r="D17" s="176" t="s">
        <v>108</v>
      </c>
      <c r="E17" s="481" t="s">
        <v>71</v>
      </c>
      <c r="F17" s="154">
        <v>30</v>
      </c>
      <c r="G17" s="155"/>
      <c r="H17" s="155"/>
      <c r="I17" s="155"/>
      <c r="J17" s="156"/>
      <c r="K17" s="156"/>
      <c r="L17" s="157"/>
      <c r="M17" s="177">
        <v>30</v>
      </c>
      <c r="N17" s="178">
        <v>1</v>
      </c>
      <c r="O17" s="179" t="s">
        <v>4</v>
      </c>
      <c r="P17" s="180"/>
      <c r="Q17" s="181"/>
      <c r="R17" s="181"/>
      <c r="S17" s="181"/>
      <c r="T17" s="181"/>
      <c r="U17" s="181"/>
      <c r="V17" s="182"/>
      <c r="W17" s="183"/>
      <c r="X17" s="184"/>
      <c r="Y17" s="185"/>
      <c r="Z17" s="164">
        <v>30</v>
      </c>
      <c r="AA17" s="165">
        <v>1</v>
      </c>
    </row>
    <row r="18" spans="1:27">
      <c r="A18" s="599"/>
      <c r="B18" s="602" t="s">
        <v>109</v>
      </c>
      <c r="C18" s="122">
        <v>6</v>
      </c>
      <c r="D18" s="186" t="s">
        <v>60</v>
      </c>
      <c r="E18" s="482" t="s">
        <v>62</v>
      </c>
      <c r="F18" s="187">
        <v>10</v>
      </c>
      <c r="G18" s="188"/>
      <c r="H18" s="188">
        <v>20</v>
      </c>
      <c r="I18" s="188"/>
      <c r="J18" s="82"/>
      <c r="K18" s="82"/>
      <c r="L18" s="83">
        <v>20</v>
      </c>
      <c r="M18" s="189">
        <v>50</v>
      </c>
      <c r="N18" s="190">
        <v>2</v>
      </c>
      <c r="O18" s="77" t="s">
        <v>4</v>
      </c>
      <c r="P18" s="81"/>
      <c r="Q18" s="82"/>
      <c r="R18" s="82"/>
      <c r="S18" s="82"/>
      <c r="T18" s="82"/>
      <c r="U18" s="82"/>
      <c r="V18" s="83"/>
      <c r="W18" s="191"/>
      <c r="X18" s="192"/>
      <c r="Y18" s="193"/>
      <c r="Z18" s="194">
        <f>SUM(F18:L18)+SUM(P18:V18)</f>
        <v>50</v>
      </c>
      <c r="AA18" s="195">
        <v>2</v>
      </c>
    </row>
    <row r="19" spans="1:27">
      <c r="A19" s="599"/>
      <c r="B19" s="602"/>
      <c r="C19" s="122">
        <v>7</v>
      </c>
      <c r="D19" s="196" t="s">
        <v>44</v>
      </c>
      <c r="E19" s="482" t="s">
        <v>62</v>
      </c>
      <c r="F19" s="252">
        <v>21</v>
      </c>
      <c r="G19" s="188"/>
      <c r="H19" s="188"/>
      <c r="I19" s="188"/>
      <c r="J19" s="82"/>
      <c r="K19" s="82"/>
      <c r="L19" s="83">
        <v>6</v>
      </c>
      <c r="M19" s="189">
        <v>27</v>
      </c>
      <c r="N19" s="190">
        <v>1</v>
      </c>
      <c r="O19" s="77" t="s">
        <v>4</v>
      </c>
      <c r="P19" s="81">
        <v>24</v>
      </c>
      <c r="Q19" s="82"/>
      <c r="R19" s="82"/>
      <c r="S19" s="82"/>
      <c r="T19" s="82"/>
      <c r="U19" s="82"/>
      <c r="V19" s="83"/>
      <c r="W19" s="191">
        <v>24</v>
      </c>
      <c r="X19" s="192">
        <v>1</v>
      </c>
      <c r="Y19" s="193" t="s">
        <v>4</v>
      </c>
      <c r="Z19" s="194">
        <v>54</v>
      </c>
      <c r="AA19" s="195">
        <v>2</v>
      </c>
    </row>
    <row r="20" spans="1:27">
      <c r="A20" s="599"/>
      <c r="B20" s="602"/>
      <c r="C20" s="122">
        <v>8</v>
      </c>
      <c r="D20" s="196" t="s">
        <v>46</v>
      </c>
      <c r="E20" s="482" t="s">
        <v>47</v>
      </c>
      <c r="F20" s="187">
        <v>38</v>
      </c>
      <c r="G20" s="188"/>
      <c r="H20" s="188"/>
      <c r="I20" s="188"/>
      <c r="J20" s="82">
        <v>150</v>
      </c>
      <c r="K20" s="82"/>
      <c r="L20" s="83">
        <v>95</v>
      </c>
      <c r="M20" s="189">
        <v>283</v>
      </c>
      <c r="N20" s="190">
        <v>11</v>
      </c>
      <c r="O20" s="77" t="s">
        <v>4</v>
      </c>
      <c r="P20" s="81">
        <v>34</v>
      </c>
      <c r="Q20" s="82"/>
      <c r="R20" s="82"/>
      <c r="S20" s="82"/>
      <c r="T20" s="82">
        <v>150</v>
      </c>
      <c r="U20" s="82"/>
      <c r="V20" s="83">
        <v>95</v>
      </c>
      <c r="W20" s="191">
        <v>279</v>
      </c>
      <c r="X20" s="192">
        <v>11</v>
      </c>
      <c r="Y20" s="193" t="s">
        <v>4</v>
      </c>
      <c r="Z20" s="194">
        <v>562</v>
      </c>
      <c r="AA20" s="195">
        <v>22</v>
      </c>
    </row>
    <row r="21" spans="1:27">
      <c r="A21" s="599"/>
      <c r="B21" s="603" t="s">
        <v>110</v>
      </c>
      <c r="C21" s="122">
        <v>9</v>
      </c>
      <c r="D21" s="197" t="s">
        <v>43</v>
      </c>
      <c r="E21" s="483" t="s">
        <v>63</v>
      </c>
      <c r="F21" s="198">
        <v>15</v>
      </c>
      <c r="G21" s="199"/>
      <c r="H21" s="199"/>
      <c r="I21" s="199"/>
      <c r="J21" s="200"/>
      <c r="K21" s="200"/>
      <c r="L21" s="201">
        <v>10</v>
      </c>
      <c r="M21" s="202">
        <v>25</v>
      </c>
      <c r="N21" s="203">
        <v>1</v>
      </c>
      <c r="O21" s="204" t="s">
        <v>4</v>
      </c>
      <c r="P21" s="205">
        <v>15</v>
      </c>
      <c r="Q21" s="200"/>
      <c r="R21" s="200"/>
      <c r="S21" s="200"/>
      <c r="T21" s="200"/>
      <c r="U21" s="200"/>
      <c r="V21" s="201">
        <v>10</v>
      </c>
      <c r="W21" s="206">
        <v>25</v>
      </c>
      <c r="X21" s="207">
        <v>1</v>
      </c>
      <c r="Y21" s="208" t="s">
        <v>4</v>
      </c>
      <c r="Z21" s="209">
        <v>50</v>
      </c>
      <c r="AA21" s="210">
        <v>2</v>
      </c>
    </row>
    <row r="22" spans="1:27" ht="13.5" thickBot="1">
      <c r="A22" s="600"/>
      <c r="B22" s="604"/>
      <c r="C22" s="122">
        <v>10</v>
      </c>
      <c r="D22" s="197" t="s">
        <v>45</v>
      </c>
      <c r="E22" s="483" t="s">
        <v>111</v>
      </c>
      <c r="F22" s="198">
        <v>15</v>
      </c>
      <c r="G22" s="199"/>
      <c r="H22" s="199"/>
      <c r="I22" s="211"/>
      <c r="J22" s="200">
        <v>75</v>
      </c>
      <c r="K22" s="200"/>
      <c r="L22" s="201">
        <v>60</v>
      </c>
      <c r="M22" s="202">
        <v>150</v>
      </c>
      <c r="N22" s="203">
        <v>6</v>
      </c>
      <c r="O22" s="204" t="s">
        <v>4</v>
      </c>
      <c r="P22" s="205">
        <v>15</v>
      </c>
      <c r="Q22" s="200"/>
      <c r="R22" s="200"/>
      <c r="S22" s="200"/>
      <c r="T22" s="200">
        <v>75</v>
      </c>
      <c r="U22" s="200"/>
      <c r="V22" s="201">
        <v>60</v>
      </c>
      <c r="W22" s="206">
        <v>150</v>
      </c>
      <c r="X22" s="207">
        <v>6</v>
      </c>
      <c r="Y22" s="208" t="s">
        <v>4</v>
      </c>
      <c r="Z22" s="209">
        <v>300</v>
      </c>
      <c r="AA22" s="210">
        <v>12</v>
      </c>
    </row>
    <row r="23" spans="1:27">
      <c r="A23" s="588" t="s">
        <v>112</v>
      </c>
      <c r="B23" s="589"/>
      <c r="C23" s="122">
        <v>11</v>
      </c>
      <c r="D23" s="212" t="s">
        <v>40</v>
      </c>
      <c r="E23" s="484" t="s">
        <v>212</v>
      </c>
      <c r="F23" s="213"/>
      <c r="G23" s="214">
        <v>15</v>
      </c>
      <c r="H23" s="214"/>
      <c r="I23" s="214"/>
      <c r="J23" s="215"/>
      <c r="K23" s="215"/>
      <c r="L23" s="216">
        <v>10</v>
      </c>
      <c r="M23" s="217">
        <v>25</v>
      </c>
      <c r="N23" s="218">
        <v>1</v>
      </c>
      <c r="O23" s="219" t="s">
        <v>4</v>
      </c>
      <c r="P23" s="220"/>
      <c r="Q23" s="215"/>
      <c r="R23" s="215"/>
      <c r="S23" s="215"/>
      <c r="T23" s="215"/>
      <c r="U23" s="215"/>
      <c r="V23" s="216"/>
      <c r="W23" s="221">
        <v>0</v>
      </c>
      <c r="X23" s="222">
        <v>0</v>
      </c>
      <c r="Y23" s="223"/>
      <c r="Z23" s="224">
        <v>25</v>
      </c>
      <c r="AA23" s="225">
        <v>1</v>
      </c>
    </row>
    <row r="24" spans="1:27">
      <c r="A24" s="588"/>
      <c r="B24" s="589"/>
      <c r="C24" s="122">
        <v>12</v>
      </c>
      <c r="D24" s="212" t="s">
        <v>41</v>
      </c>
      <c r="E24" s="484" t="s">
        <v>213</v>
      </c>
      <c r="F24" s="226"/>
      <c r="G24" s="227"/>
      <c r="H24" s="227"/>
      <c r="I24" s="227"/>
      <c r="J24" s="228"/>
      <c r="K24" s="228"/>
      <c r="L24" s="229"/>
      <c r="M24" s="217">
        <v>0</v>
      </c>
      <c r="N24" s="218">
        <v>0</v>
      </c>
      <c r="O24" s="230"/>
      <c r="P24" s="231">
        <v>15</v>
      </c>
      <c r="Q24" s="228"/>
      <c r="R24" s="228"/>
      <c r="S24" s="228"/>
      <c r="T24" s="228"/>
      <c r="U24" s="228"/>
      <c r="V24" s="229">
        <v>10</v>
      </c>
      <c r="W24" s="221">
        <v>25</v>
      </c>
      <c r="X24" s="222">
        <v>1</v>
      </c>
      <c r="Y24" s="223" t="s">
        <v>4</v>
      </c>
      <c r="Z24" s="224">
        <f>SUM(F24:L24)+SUM(P24:V24)</f>
        <v>25</v>
      </c>
      <c r="AA24" s="225">
        <f>SUM(N24+X24)</f>
        <v>1</v>
      </c>
    </row>
    <row r="25" spans="1:27" ht="13.35" customHeight="1" thickBot="1">
      <c r="A25" s="588"/>
      <c r="B25" s="589"/>
      <c r="C25" s="253">
        <v>13</v>
      </c>
      <c r="D25" s="212" t="s">
        <v>50</v>
      </c>
      <c r="E25" s="484" t="s">
        <v>42</v>
      </c>
      <c r="F25" s="226"/>
      <c r="G25" s="227">
        <v>30</v>
      </c>
      <c r="H25" s="227"/>
      <c r="I25" s="227"/>
      <c r="J25" s="228"/>
      <c r="K25" s="228"/>
      <c r="L25" s="229">
        <v>50</v>
      </c>
      <c r="M25" s="217">
        <v>50</v>
      </c>
      <c r="N25" s="218">
        <v>2</v>
      </c>
      <c r="O25" s="219" t="s">
        <v>4</v>
      </c>
      <c r="P25" s="231"/>
      <c r="Q25" s="228">
        <v>30</v>
      </c>
      <c r="R25" s="228"/>
      <c r="S25" s="228"/>
      <c r="T25" s="228"/>
      <c r="U25" s="228"/>
      <c r="V25" s="229">
        <v>20</v>
      </c>
      <c r="W25" s="221">
        <v>50</v>
      </c>
      <c r="X25" s="222">
        <v>2</v>
      </c>
      <c r="Y25" s="223" t="s">
        <v>3</v>
      </c>
      <c r="Z25" s="224">
        <v>100</v>
      </c>
      <c r="AA25" s="225">
        <f>SUM(N25+X25)</f>
        <v>4</v>
      </c>
    </row>
    <row r="26" spans="1:27" ht="30" customHeight="1" thickBot="1">
      <c r="C26" s="1"/>
      <c r="D26" s="232" t="s">
        <v>49</v>
      </c>
      <c r="E26" s="485" t="s">
        <v>59</v>
      </c>
      <c r="F26" s="233"/>
      <c r="G26" s="234"/>
      <c r="H26" s="234"/>
      <c r="I26" s="234"/>
      <c r="J26" s="235"/>
      <c r="K26" s="235"/>
      <c r="L26" s="236"/>
      <c r="M26" s="237">
        <v>0</v>
      </c>
      <c r="N26" s="238">
        <v>0</v>
      </c>
      <c r="O26" s="239"/>
      <c r="P26" s="240"/>
      <c r="Q26" s="241"/>
      <c r="R26" s="241"/>
      <c r="S26" s="241"/>
      <c r="T26" s="241"/>
      <c r="U26" s="241">
        <v>120</v>
      </c>
      <c r="V26" s="242"/>
      <c r="W26" s="243">
        <v>120</v>
      </c>
      <c r="X26" s="244">
        <v>4</v>
      </c>
      <c r="Y26" s="245" t="s">
        <v>4</v>
      </c>
      <c r="Z26" s="246">
        <v>120</v>
      </c>
      <c r="AA26" s="247">
        <v>4</v>
      </c>
    </row>
    <row r="27" spans="1:27" ht="18.600000000000001" customHeight="1" thickBot="1">
      <c r="C27" s="1"/>
      <c r="D27" s="248" t="s">
        <v>5</v>
      </c>
      <c r="E27" s="249"/>
      <c r="F27" s="250">
        <f t="shared" ref="F27:AA27" si="0">SUM(F13:F26)</f>
        <v>175</v>
      </c>
      <c r="G27" s="250">
        <f t="shared" si="0"/>
        <v>80</v>
      </c>
      <c r="H27" s="250">
        <f t="shared" si="0"/>
        <v>20</v>
      </c>
      <c r="I27" s="250">
        <f t="shared" si="0"/>
        <v>0</v>
      </c>
      <c r="J27" s="251">
        <f t="shared" si="0"/>
        <v>225</v>
      </c>
      <c r="K27" s="251">
        <f t="shared" si="0"/>
        <v>0</v>
      </c>
      <c r="L27" s="251">
        <f t="shared" si="0"/>
        <v>320</v>
      </c>
      <c r="M27" s="251">
        <f t="shared" si="0"/>
        <v>790</v>
      </c>
      <c r="N27" s="251">
        <f t="shared" si="0"/>
        <v>31</v>
      </c>
      <c r="O27" s="251">
        <f t="shared" si="0"/>
        <v>0</v>
      </c>
      <c r="P27" s="251">
        <f t="shared" si="0"/>
        <v>118</v>
      </c>
      <c r="Q27" s="251">
        <f t="shared" si="0"/>
        <v>45</v>
      </c>
      <c r="R27" s="251">
        <f t="shared" si="0"/>
        <v>0</v>
      </c>
      <c r="S27" s="251">
        <f t="shared" si="0"/>
        <v>0</v>
      </c>
      <c r="T27" s="251">
        <f t="shared" si="0"/>
        <v>225</v>
      </c>
      <c r="U27" s="251">
        <f t="shared" si="0"/>
        <v>120</v>
      </c>
      <c r="V27" s="251">
        <f t="shared" si="0"/>
        <v>240</v>
      </c>
      <c r="W27" s="251">
        <f t="shared" si="0"/>
        <v>748</v>
      </c>
      <c r="X27" s="251">
        <f t="shared" si="0"/>
        <v>29</v>
      </c>
      <c r="Y27" s="251">
        <f t="shared" si="0"/>
        <v>0</v>
      </c>
      <c r="Z27" s="251">
        <f t="shared" si="0"/>
        <v>1541</v>
      </c>
      <c r="AA27" s="251">
        <f t="shared" si="0"/>
        <v>60</v>
      </c>
    </row>
    <row r="28" spans="1:27" ht="13.5" thickBot="1"/>
    <row r="29" spans="1:27" ht="18.75">
      <c r="C29" s="1"/>
      <c r="D29" s="38" t="s">
        <v>14</v>
      </c>
      <c r="E29" s="39" t="s">
        <v>23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2"/>
      <c r="AA29" s="2"/>
    </row>
    <row r="30" spans="1:27" ht="18.75">
      <c r="C30" s="1"/>
      <c r="D30" s="40" t="s">
        <v>15</v>
      </c>
      <c r="E30" s="41" t="s">
        <v>29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2"/>
      <c r="AA30" s="2"/>
    </row>
    <row r="31" spans="1:27" ht="18.75">
      <c r="C31" s="1"/>
      <c r="D31" s="40" t="s">
        <v>21</v>
      </c>
      <c r="E31" s="41" t="s">
        <v>24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2"/>
      <c r="AA31" s="2"/>
    </row>
    <row r="32" spans="1:27" ht="18.75">
      <c r="C32" s="1"/>
      <c r="D32" s="40" t="s">
        <v>22</v>
      </c>
      <c r="E32" s="41" t="s">
        <v>25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2"/>
      <c r="AA32" s="2"/>
    </row>
    <row r="33" spans="3:27" ht="18.75">
      <c r="C33" s="1"/>
      <c r="D33" s="40" t="s">
        <v>18</v>
      </c>
      <c r="E33" s="41" t="s">
        <v>26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2"/>
      <c r="AA33" s="2"/>
    </row>
    <row r="34" spans="3:27" ht="18.75">
      <c r="C34" s="1"/>
      <c r="D34" s="40" t="s">
        <v>19</v>
      </c>
      <c r="E34" s="41" t="s">
        <v>27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2"/>
      <c r="AA34" s="2"/>
    </row>
    <row r="35" spans="3:27" ht="18.75">
      <c r="C35" s="1"/>
      <c r="D35" s="40" t="s">
        <v>20</v>
      </c>
      <c r="E35" s="41" t="s">
        <v>6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2"/>
      <c r="AA35" s="2"/>
    </row>
    <row r="36" spans="3:27" ht="19.5" thickBot="1">
      <c r="C36" s="1"/>
      <c r="D36" s="42" t="s">
        <v>32</v>
      </c>
      <c r="E36" s="43" t="s">
        <v>28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2"/>
      <c r="AA36" s="2"/>
    </row>
    <row r="37" spans="3:27" ht="18.75">
      <c r="C37" s="1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"/>
      <c r="AA37" s="1"/>
    </row>
  </sheetData>
  <mergeCells count="17">
    <mergeCell ref="E10:E12"/>
    <mergeCell ref="F10:Y10"/>
    <mergeCell ref="A23:A25"/>
    <mergeCell ref="B23:B25"/>
    <mergeCell ref="Z10:Z12"/>
    <mergeCell ref="AA10:AA12"/>
    <mergeCell ref="F11:N11"/>
    <mergeCell ref="P11:Y11"/>
    <mergeCell ref="A13:A14"/>
    <mergeCell ref="A15:A22"/>
    <mergeCell ref="B15:B17"/>
    <mergeCell ref="B18:B20"/>
    <mergeCell ref="B21:B22"/>
    <mergeCell ref="A10:A12"/>
    <mergeCell ref="B10:B12"/>
    <mergeCell ref="C10:C12"/>
    <mergeCell ref="D10:D12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topLeftCell="A10" zoomScale="90" zoomScaleNormal="90" zoomScaleSheetLayoutView="80" workbookViewId="0">
      <selection activeCell="C19" sqref="C19"/>
    </sheetView>
  </sheetViews>
  <sheetFormatPr defaultRowHeight="12.75"/>
  <cols>
    <col min="1" max="1" width="4.140625" bestFit="1" customWidth="1"/>
    <col min="2" max="2" width="43.85546875" customWidth="1"/>
    <col min="3" max="3" width="39.8554687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" customWidth="1"/>
    <col min="15" max="24" width="4.140625" bestFit="1" customWidth="1"/>
    <col min="25" max="25" width="9" customWidth="1"/>
    <col min="26" max="26" width="6.7109375" customWidth="1"/>
    <col min="27" max="27" width="6" customWidth="1"/>
  </cols>
  <sheetData>
    <row r="1" spans="1:34" ht="18.75">
      <c r="A1" s="4"/>
      <c r="B1" s="27" t="s">
        <v>10</v>
      </c>
      <c r="C1" s="28" t="s">
        <v>64</v>
      </c>
      <c r="D1" s="48"/>
      <c r="E1" s="48"/>
      <c r="F1" s="48"/>
      <c r="G1" s="48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1"/>
      <c r="AC1" s="1"/>
      <c r="AD1" s="1"/>
      <c r="AE1" s="1"/>
      <c r="AF1" s="1"/>
    </row>
    <row r="2" spans="1:34" ht="18.75">
      <c r="A2" s="5"/>
      <c r="B2" s="53" t="s">
        <v>11</v>
      </c>
      <c r="C2" s="54" t="s">
        <v>65</v>
      </c>
      <c r="D2" s="48"/>
      <c r="E2" s="48"/>
      <c r="F2" s="48"/>
      <c r="G2" s="4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1"/>
      <c r="AC2" s="1"/>
      <c r="AD2" s="1"/>
      <c r="AE2" s="1"/>
      <c r="AF2" s="1"/>
    </row>
    <row r="3" spans="1:34" ht="18.75">
      <c r="A3" s="5"/>
      <c r="B3" s="29" t="s">
        <v>33</v>
      </c>
      <c r="C3" s="30"/>
      <c r="D3" s="48"/>
      <c r="E3" s="48"/>
      <c r="F3" s="48"/>
      <c r="G3" s="48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1"/>
      <c r="AC3" s="1"/>
      <c r="AD3" s="1"/>
      <c r="AE3" s="1"/>
      <c r="AF3" s="1"/>
    </row>
    <row r="4" spans="1:34" ht="18.75">
      <c r="A4" s="5"/>
      <c r="B4" s="29" t="s">
        <v>37</v>
      </c>
      <c r="C4" s="30" t="s">
        <v>53</v>
      </c>
      <c r="D4" s="48"/>
      <c r="E4" s="48"/>
      <c r="F4" s="48"/>
      <c r="G4" s="48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1"/>
      <c r="AC4" s="1"/>
      <c r="AD4" s="1"/>
      <c r="AE4" s="1"/>
      <c r="AF4" s="1"/>
    </row>
    <row r="5" spans="1:34" ht="18.75">
      <c r="A5" s="5"/>
      <c r="B5" s="29" t="s">
        <v>38</v>
      </c>
      <c r="C5" s="30" t="s">
        <v>66</v>
      </c>
      <c r="D5" s="48"/>
      <c r="E5" s="48"/>
      <c r="F5" s="48"/>
      <c r="G5" s="48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1"/>
      <c r="AC5" s="1"/>
      <c r="AD5" s="1"/>
      <c r="AE5" s="1"/>
      <c r="AF5" s="1"/>
    </row>
    <row r="6" spans="1:34" ht="18.75">
      <c r="A6" s="5"/>
      <c r="B6" s="29" t="s">
        <v>30</v>
      </c>
      <c r="C6" s="30" t="s">
        <v>55</v>
      </c>
      <c r="D6" s="48"/>
      <c r="E6" s="48"/>
      <c r="F6" s="48"/>
      <c r="G6" s="48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1"/>
      <c r="AC6" s="1"/>
      <c r="AD6" s="1"/>
      <c r="AE6" s="1"/>
      <c r="AF6" s="1"/>
    </row>
    <row r="7" spans="1:34" ht="18.75">
      <c r="A7" s="5"/>
      <c r="B7" s="53" t="s">
        <v>12</v>
      </c>
      <c r="C7" s="55" t="s">
        <v>67</v>
      </c>
      <c r="D7" s="48"/>
      <c r="E7" s="48"/>
      <c r="F7" s="48"/>
      <c r="G7" s="48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1"/>
      <c r="AC7" s="1"/>
      <c r="AD7" s="1"/>
      <c r="AE7" s="1"/>
      <c r="AF7" s="1"/>
    </row>
    <row r="8" spans="1:34" ht="19.5" thickBot="1">
      <c r="A8" s="5"/>
      <c r="B8" s="31" t="s">
        <v>13</v>
      </c>
      <c r="C8" s="34" t="s">
        <v>98</v>
      </c>
      <c r="D8" s="48"/>
      <c r="E8" s="48"/>
      <c r="F8" s="48"/>
      <c r="G8" s="48"/>
      <c r="H8" s="52"/>
      <c r="I8" s="48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1"/>
      <c r="AC8" s="1"/>
      <c r="AD8" s="1"/>
      <c r="AE8" s="1"/>
      <c r="AF8" s="1"/>
    </row>
    <row r="9" spans="1:34" ht="19.5" thickBot="1">
      <c r="A9" s="5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6"/>
      <c r="AB9" s="51"/>
      <c r="AC9" s="1"/>
      <c r="AD9" s="1"/>
      <c r="AE9" s="1"/>
      <c r="AF9" s="1"/>
    </row>
    <row r="10" spans="1:34" ht="15.75" thickBot="1">
      <c r="A10" s="614" t="s">
        <v>0</v>
      </c>
      <c r="B10" s="609" t="s">
        <v>8</v>
      </c>
      <c r="C10" s="610" t="s">
        <v>7</v>
      </c>
      <c r="D10" s="586" t="s">
        <v>1</v>
      </c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615" t="s">
        <v>34</v>
      </c>
      <c r="AA10" s="593" t="s">
        <v>9</v>
      </c>
      <c r="AB10" s="51"/>
      <c r="AC10" s="2"/>
      <c r="AD10" s="2"/>
      <c r="AE10" s="2"/>
      <c r="AF10" s="2"/>
      <c r="AG10" s="3"/>
      <c r="AH10" s="3"/>
    </row>
    <row r="11" spans="1:34" ht="15.75" thickBot="1">
      <c r="A11" s="614"/>
      <c r="B11" s="609"/>
      <c r="C11" s="611"/>
      <c r="D11" s="595" t="s">
        <v>68</v>
      </c>
      <c r="E11" s="596"/>
      <c r="F11" s="596"/>
      <c r="G11" s="596"/>
      <c r="H11" s="596"/>
      <c r="I11" s="596"/>
      <c r="J11" s="596"/>
      <c r="K11" s="596"/>
      <c r="L11" s="596"/>
      <c r="M11" s="596"/>
      <c r="N11" s="49"/>
      <c r="O11" s="597" t="s">
        <v>69</v>
      </c>
      <c r="P11" s="596"/>
      <c r="Q11" s="596"/>
      <c r="R11" s="596"/>
      <c r="S11" s="596"/>
      <c r="T11" s="596"/>
      <c r="U11" s="596"/>
      <c r="V11" s="597"/>
      <c r="W11" s="596"/>
      <c r="X11" s="596"/>
      <c r="Y11" s="596"/>
      <c r="Z11" s="616"/>
      <c r="AA11" s="594"/>
      <c r="AB11" s="51"/>
      <c r="AC11" s="2"/>
      <c r="AD11" s="2"/>
      <c r="AE11" s="2"/>
      <c r="AF11" s="2"/>
      <c r="AG11" s="3"/>
      <c r="AH11" s="3"/>
    </row>
    <row r="12" spans="1:34" ht="116.25" thickBot="1">
      <c r="A12" s="614"/>
      <c r="B12" s="610"/>
      <c r="C12" s="611"/>
      <c r="D12" s="21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2" t="s">
        <v>19</v>
      </c>
      <c r="J12" s="22" t="s">
        <v>20</v>
      </c>
      <c r="K12" s="23" t="s">
        <v>32</v>
      </c>
      <c r="L12" s="57" t="s">
        <v>31</v>
      </c>
      <c r="M12" s="24" t="s">
        <v>2</v>
      </c>
      <c r="N12" s="25" t="s">
        <v>35</v>
      </c>
      <c r="O12" s="24" t="s">
        <v>14</v>
      </c>
      <c r="P12" s="21" t="s">
        <v>15</v>
      </c>
      <c r="Q12" s="22" t="s">
        <v>16</v>
      </c>
      <c r="R12" s="22" t="s">
        <v>17</v>
      </c>
      <c r="S12" s="22" t="s">
        <v>18</v>
      </c>
      <c r="T12" s="22" t="s">
        <v>19</v>
      </c>
      <c r="U12" s="22" t="s">
        <v>20</v>
      </c>
      <c r="V12" s="24" t="s">
        <v>36</v>
      </c>
      <c r="W12" s="57" t="s">
        <v>31</v>
      </c>
      <c r="X12" s="24" t="s">
        <v>2</v>
      </c>
      <c r="Y12" s="25" t="s">
        <v>35</v>
      </c>
      <c r="Z12" s="616"/>
      <c r="AA12" s="613"/>
      <c r="AB12" s="48"/>
      <c r="AC12" s="2"/>
      <c r="AD12" s="2"/>
      <c r="AE12" s="2"/>
      <c r="AF12" s="2"/>
      <c r="AG12" s="3"/>
      <c r="AH12" s="3"/>
    </row>
    <row r="13" spans="1:34" ht="15.75" thickBot="1">
      <c r="A13" s="58">
        <v>1</v>
      </c>
      <c r="B13" s="59" t="s">
        <v>70</v>
      </c>
      <c r="C13" s="60" t="s">
        <v>71</v>
      </c>
      <c r="D13" s="61">
        <v>10</v>
      </c>
      <c r="E13" s="62">
        <v>20</v>
      </c>
      <c r="F13" s="62"/>
      <c r="G13" s="62"/>
      <c r="H13" s="62"/>
      <c r="I13" s="62"/>
      <c r="J13" s="62"/>
      <c r="K13" s="63"/>
      <c r="L13" s="64">
        <v>30</v>
      </c>
      <c r="M13" s="65">
        <v>2</v>
      </c>
      <c r="N13" s="66" t="s">
        <v>3</v>
      </c>
      <c r="O13" s="67"/>
      <c r="P13" s="62"/>
      <c r="Q13" s="62"/>
      <c r="R13" s="62"/>
      <c r="S13" s="62"/>
      <c r="T13" s="62"/>
      <c r="U13" s="62"/>
      <c r="V13" s="63"/>
      <c r="W13" s="64">
        <v>0</v>
      </c>
      <c r="X13" s="68">
        <v>0</v>
      </c>
      <c r="Y13" s="69"/>
      <c r="Z13" s="70">
        <f t="shared" ref="Z13:Z29" si="0">SUM(D13:K13)+SUM(O13:V13)</f>
        <v>30</v>
      </c>
      <c r="AA13" s="71">
        <v>2</v>
      </c>
      <c r="AB13" s="48"/>
      <c r="AC13" s="2"/>
      <c r="AD13" s="2"/>
      <c r="AE13" s="2"/>
      <c r="AF13" s="2"/>
      <c r="AG13" s="3"/>
      <c r="AH13" s="3"/>
    </row>
    <row r="14" spans="1:34" ht="15.75" thickBot="1">
      <c r="A14" s="9">
        <v>2</v>
      </c>
      <c r="B14" s="47" t="s">
        <v>72</v>
      </c>
      <c r="C14" s="35" t="s">
        <v>73</v>
      </c>
      <c r="D14" s="16">
        <v>15</v>
      </c>
      <c r="E14" s="12"/>
      <c r="F14" s="12"/>
      <c r="G14" s="12"/>
      <c r="H14" s="12"/>
      <c r="I14" s="12"/>
      <c r="J14" s="12"/>
      <c r="K14" s="13"/>
      <c r="L14" s="64">
        <v>15</v>
      </c>
      <c r="M14" s="14">
        <v>1</v>
      </c>
      <c r="N14" s="15" t="s">
        <v>4</v>
      </c>
      <c r="O14" s="16"/>
      <c r="P14" s="12"/>
      <c r="Q14" s="12"/>
      <c r="R14" s="12"/>
      <c r="S14" s="12"/>
      <c r="T14" s="12"/>
      <c r="U14" s="12"/>
      <c r="V14" s="13"/>
      <c r="W14" s="64">
        <v>0</v>
      </c>
      <c r="X14" s="17">
        <v>0</v>
      </c>
      <c r="Y14" s="15"/>
      <c r="Z14" s="70">
        <f t="shared" si="0"/>
        <v>15</v>
      </c>
      <c r="AA14" s="11">
        <f t="shared" ref="AA14:AA31" si="1">SUM(M14+X14)</f>
        <v>1</v>
      </c>
      <c r="AB14" s="48"/>
      <c r="AC14" s="2"/>
      <c r="AD14" s="2"/>
      <c r="AE14" s="2"/>
      <c r="AF14" s="2"/>
      <c r="AG14" s="3"/>
      <c r="AH14" s="3"/>
    </row>
    <row r="15" spans="1:34" ht="15.75" thickBot="1">
      <c r="A15" s="9">
        <v>3</v>
      </c>
      <c r="B15" s="72" t="s">
        <v>74</v>
      </c>
      <c r="C15" s="60" t="s">
        <v>75</v>
      </c>
      <c r="D15" s="73"/>
      <c r="E15" s="74"/>
      <c r="F15" s="74"/>
      <c r="G15" s="74"/>
      <c r="H15" s="74"/>
      <c r="I15" s="74"/>
      <c r="J15" s="74"/>
      <c r="K15" s="75"/>
      <c r="L15" s="64">
        <v>0</v>
      </c>
      <c r="M15" s="76">
        <v>0</v>
      </c>
      <c r="N15" s="77"/>
      <c r="O15" s="73">
        <v>10</v>
      </c>
      <c r="P15" s="74">
        <v>10</v>
      </c>
      <c r="Q15" s="74"/>
      <c r="R15" s="74"/>
      <c r="S15" s="74"/>
      <c r="T15" s="74"/>
      <c r="U15" s="74"/>
      <c r="V15" s="75"/>
      <c r="W15" s="64">
        <f t="shared" ref="W15:W30" si="2">SUM(O15:V15)</f>
        <v>20</v>
      </c>
      <c r="X15" s="78">
        <v>2</v>
      </c>
      <c r="Y15" s="77" t="s">
        <v>4</v>
      </c>
      <c r="Z15" s="70">
        <f t="shared" si="0"/>
        <v>20</v>
      </c>
      <c r="AA15" s="71">
        <f t="shared" si="1"/>
        <v>2</v>
      </c>
      <c r="AB15" s="48"/>
      <c r="AC15" s="2"/>
      <c r="AD15" s="2"/>
      <c r="AE15" s="2"/>
      <c r="AF15" s="2"/>
      <c r="AG15" s="3"/>
      <c r="AH15" s="3"/>
    </row>
    <row r="16" spans="1:34" ht="15.75" thickBot="1">
      <c r="A16" s="9">
        <v>4</v>
      </c>
      <c r="B16" s="79" t="s">
        <v>76</v>
      </c>
      <c r="C16" s="35" t="s">
        <v>71</v>
      </c>
      <c r="D16" s="20"/>
      <c r="E16" s="18"/>
      <c r="F16" s="18"/>
      <c r="G16" s="18"/>
      <c r="H16" s="18"/>
      <c r="I16" s="18"/>
      <c r="J16" s="18"/>
      <c r="K16" s="19"/>
      <c r="L16" s="64">
        <f t="shared" ref="L16:L27" si="3">SUM(D16:K16)</f>
        <v>0</v>
      </c>
      <c r="M16" s="14">
        <v>0</v>
      </c>
      <c r="N16" s="17"/>
      <c r="O16" s="20">
        <v>30</v>
      </c>
      <c r="P16" s="18"/>
      <c r="Q16" s="18"/>
      <c r="R16" s="18"/>
      <c r="S16" s="18"/>
      <c r="T16" s="18"/>
      <c r="U16" s="18"/>
      <c r="V16" s="19"/>
      <c r="W16" s="64">
        <f t="shared" si="2"/>
        <v>30</v>
      </c>
      <c r="X16" s="17">
        <v>2</v>
      </c>
      <c r="Y16" s="15" t="s">
        <v>4</v>
      </c>
      <c r="Z16" s="70">
        <f t="shared" si="0"/>
        <v>30</v>
      </c>
      <c r="AA16" s="11">
        <f t="shared" si="1"/>
        <v>2</v>
      </c>
      <c r="AB16" s="48"/>
      <c r="AC16" s="2"/>
      <c r="AD16" s="2"/>
      <c r="AE16" s="2"/>
      <c r="AF16" s="2"/>
      <c r="AG16" s="3"/>
      <c r="AH16" s="3"/>
    </row>
    <row r="17" spans="1:34" ht="15.75" thickBot="1">
      <c r="A17" s="9">
        <v>5</v>
      </c>
      <c r="B17" s="80" t="s">
        <v>77</v>
      </c>
      <c r="C17" s="60" t="s">
        <v>78</v>
      </c>
      <c r="D17" s="81"/>
      <c r="E17" s="82"/>
      <c r="F17" s="82"/>
      <c r="G17" s="82"/>
      <c r="H17" s="82"/>
      <c r="I17" s="82"/>
      <c r="J17" s="82"/>
      <c r="K17" s="83"/>
      <c r="L17" s="64">
        <v>0</v>
      </c>
      <c r="M17" s="76">
        <v>0</v>
      </c>
      <c r="N17" s="78"/>
      <c r="O17" s="81">
        <v>15</v>
      </c>
      <c r="P17" s="82">
        <v>5</v>
      </c>
      <c r="Q17" s="82">
        <v>10</v>
      </c>
      <c r="R17" s="82"/>
      <c r="S17" s="82"/>
      <c r="T17" s="82"/>
      <c r="U17" s="82"/>
      <c r="V17" s="83"/>
      <c r="W17" s="64">
        <v>30</v>
      </c>
      <c r="X17" s="78">
        <v>2</v>
      </c>
      <c r="Y17" s="77" t="s">
        <v>4</v>
      </c>
      <c r="Z17" s="70">
        <v>30</v>
      </c>
      <c r="AA17" s="71">
        <v>2</v>
      </c>
      <c r="AB17" s="48"/>
      <c r="AC17" s="2"/>
      <c r="AD17" s="2"/>
      <c r="AE17" s="2"/>
      <c r="AF17" s="2"/>
      <c r="AG17" s="3"/>
      <c r="AH17" s="3"/>
    </row>
    <row r="18" spans="1:34" ht="26.25" thickBot="1">
      <c r="A18" s="9">
        <v>6</v>
      </c>
      <c r="B18" s="79" t="s">
        <v>79</v>
      </c>
      <c r="C18" s="487" t="s">
        <v>214</v>
      </c>
      <c r="D18" s="20"/>
      <c r="E18" s="18"/>
      <c r="F18" s="18"/>
      <c r="G18" s="18"/>
      <c r="H18" s="18"/>
      <c r="I18" s="18"/>
      <c r="J18" s="18"/>
      <c r="K18" s="19"/>
      <c r="L18" s="64">
        <v>0</v>
      </c>
      <c r="M18" s="14">
        <v>0</v>
      </c>
      <c r="N18" s="17"/>
      <c r="O18" s="20">
        <v>15</v>
      </c>
      <c r="P18" s="18"/>
      <c r="Q18" s="18"/>
      <c r="R18" s="18"/>
      <c r="S18" s="18"/>
      <c r="T18" s="18"/>
      <c r="U18" s="18"/>
      <c r="V18" s="19"/>
      <c r="W18" s="64">
        <v>15</v>
      </c>
      <c r="X18" s="17">
        <v>1</v>
      </c>
      <c r="Y18" s="15" t="s">
        <v>4</v>
      </c>
      <c r="Z18" s="70">
        <v>15</v>
      </c>
      <c r="AA18" s="11">
        <v>1</v>
      </c>
      <c r="AB18" s="48"/>
      <c r="AC18" s="2"/>
      <c r="AD18" s="2"/>
      <c r="AE18" s="2"/>
      <c r="AF18" s="2"/>
      <c r="AG18" s="3"/>
      <c r="AH18" s="3"/>
    </row>
    <row r="19" spans="1:34" ht="15.75" thickBot="1">
      <c r="A19" s="9">
        <v>7</v>
      </c>
      <c r="B19" s="80" t="s">
        <v>80</v>
      </c>
      <c r="C19" s="60" t="s">
        <v>215</v>
      </c>
      <c r="D19" s="81">
        <v>15</v>
      </c>
      <c r="E19" s="82">
        <v>15</v>
      </c>
      <c r="F19" s="82"/>
      <c r="G19" s="82"/>
      <c r="H19" s="82"/>
      <c r="I19" s="82"/>
      <c r="J19" s="82"/>
      <c r="K19" s="83"/>
      <c r="L19" s="64">
        <v>30</v>
      </c>
      <c r="M19" s="76">
        <v>2</v>
      </c>
      <c r="N19" s="77" t="s">
        <v>4</v>
      </c>
      <c r="O19" s="81"/>
      <c r="P19" s="82"/>
      <c r="Q19" s="82"/>
      <c r="R19" s="82"/>
      <c r="S19" s="82"/>
      <c r="T19" s="82"/>
      <c r="U19" s="82"/>
      <c r="V19" s="83"/>
      <c r="W19" s="64">
        <v>0</v>
      </c>
      <c r="X19" s="78">
        <v>0</v>
      </c>
      <c r="Y19" s="77"/>
      <c r="Z19" s="70">
        <v>30</v>
      </c>
      <c r="AA19" s="71">
        <v>2</v>
      </c>
      <c r="AB19" s="48"/>
      <c r="AC19" s="2"/>
      <c r="AD19" s="2"/>
      <c r="AE19" s="2"/>
      <c r="AF19" s="2"/>
      <c r="AG19" s="3"/>
      <c r="AH19" s="3"/>
    </row>
    <row r="20" spans="1:34" ht="15.75" thickBot="1">
      <c r="A20" s="9">
        <v>8</v>
      </c>
      <c r="B20" s="79" t="s">
        <v>43</v>
      </c>
      <c r="C20" s="36" t="s">
        <v>81</v>
      </c>
      <c r="D20" s="84">
        <v>15</v>
      </c>
      <c r="E20" s="18"/>
      <c r="F20" s="18"/>
      <c r="G20" s="18"/>
      <c r="H20" s="18"/>
      <c r="I20" s="18"/>
      <c r="J20" s="18"/>
      <c r="K20" s="19"/>
      <c r="L20" s="64">
        <v>15</v>
      </c>
      <c r="M20" s="14">
        <v>1</v>
      </c>
      <c r="N20" s="15" t="s">
        <v>4</v>
      </c>
      <c r="O20" s="20"/>
      <c r="P20" s="18"/>
      <c r="Q20" s="18"/>
      <c r="R20" s="18"/>
      <c r="S20" s="18"/>
      <c r="T20" s="18"/>
      <c r="U20" s="18"/>
      <c r="V20" s="19"/>
      <c r="W20" s="64">
        <v>0</v>
      </c>
      <c r="X20" s="17">
        <v>0</v>
      </c>
      <c r="Y20" s="15"/>
      <c r="Z20" s="70">
        <v>15</v>
      </c>
      <c r="AA20" s="11">
        <v>1</v>
      </c>
      <c r="AB20" s="48"/>
      <c r="AC20" s="2"/>
      <c r="AD20" s="2"/>
      <c r="AE20" s="2"/>
      <c r="AF20" s="2"/>
      <c r="AG20" s="3"/>
      <c r="AH20" s="3"/>
    </row>
    <row r="21" spans="1:34" ht="15.75" thickBot="1">
      <c r="A21" s="9">
        <v>9</v>
      </c>
      <c r="B21" s="80" t="s">
        <v>82</v>
      </c>
      <c r="C21" s="85" t="s">
        <v>83</v>
      </c>
      <c r="D21" s="82">
        <v>10</v>
      </c>
      <c r="E21" s="82">
        <v>10</v>
      </c>
      <c r="F21" s="82"/>
      <c r="G21" s="82"/>
      <c r="H21" s="82"/>
      <c r="I21" s="82"/>
      <c r="J21" s="82"/>
      <c r="K21" s="83"/>
      <c r="L21" s="64">
        <v>20</v>
      </c>
      <c r="M21" s="76">
        <v>1</v>
      </c>
      <c r="N21" s="77" t="s">
        <v>4</v>
      </c>
      <c r="O21" s="81"/>
      <c r="P21" s="82"/>
      <c r="Q21" s="82"/>
      <c r="R21" s="82"/>
      <c r="S21" s="82"/>
      <c r="T21" s="82"/>
      <c r="U21" s="82"/>
      <c r="V21" s="83"/>
      <c r="W21" s="64">
        <v>0</v>
      </c>
      <c r="X21" s="78">
        <v>0</v>
      </c>
      <c r="Y21" s="77"/>
      <c r="Z21" s="70">
        <v>20</v>
      </c>
      <c r="AA21" s="71">
        <v>1</v>
      </c>
      <c r="AB21" s="48"/>
      <c r="AC21" s="2"/>
      <c r="AD21" s="2"/>
      <c r="AE21" s="2"/>
      <c r="AF21" s="2"/>
      <c r="AG21" s="3"/>
      <c r="AH21" s="3"/>
    </row>
    <row r="22" spans="1:34" ht="15.75" thickBot="1">
      <c r="A22" s="9">
        <v>10</v>
      </c>
      <c r="B22" s="79" t="s">
        <v>84</v>
      </c>
      <c r="C22" s="35" t="s">
        <v>85</v>
      </c>
      <c r="D22" s="20"/>
      <c r="E22" s="18"/>
      <c r="F22" s="18"/>
      <c r="G22" s="18"/>
      <c r="H22" s="18"/>
      <c r="I22" s="18"/>
      <c r="J22" s="18"/>
      <c r="K22" s="19"/>
      <c r="L22" s="64">
        <v>0</v>
      </c>
      <c r="M22" s="14">
        <v>0</v>
      </c>
      <c r="N22" s="17"/>
      <c r="O22" s="20">
        <v>15</v>
      </c>
      <c r="P22" s="18"/>
      <c r="Q22" s="18"/>
      <c r="R22" s="18"/>
      <c r="S22" s="18"/>
      <c r="T22" s="18"/>
      <c r="U22" s="18"/>
      <c r="V22" s="19"/>
      <c r="W22" s="64">
        <v>15</v>
      </c>
      <c r="X22" s="17">
        <v>1</v>
      </c>
      <c r="Y22" s="15" t="s">
        <v>4</v>
      </c>
      <c r="Z22" s="70">
        <v>15</v>
      </c>
      <c r="AA22" s="11">
        <v>1</v>
      </c>
      <c r="AB22" s="48"/>
      <c r="AC22" s="2"/>
      <c r="AD22" s="2"/>
      <c r="AE22" s="2"/>
      <c r="AF22" s="2"/>
      <c r="AG22" s="3"/>
      <c r="AH22" s="3"/>
    </row>
    <row r="23" spans="1:34" ht="15.75" thickBot="1">
      <c r="A23" s="9">
        <v>11</v>
      </c>
      <c r="B23" s="80" t="s">
        <v>86</v>
      </c>
      <c r="C23" s="60" t="s">
        <v>87</v>
      </c>
      <c r="D23" s="81"/>
      <c r="E23" s="82"/>
      <c r="F23" s="82"/>
      <c r="G23" s="82"/>
      <c r="H23" s="82"/>
      <c r="I23" s="82"/>
      <c r="J23" s="82"/>
      <c r="K23" s="83"/>
      <c r="L23" s="64">
        <v>0</v>
      </c>
      <c r="M23" s="76">
        <v>0</v>
      </c>
      <c r="N23" s="78"/>
      <c r="O23" s="81">
        <v>10</v>
      </c>
      <c r="P23" s="82"/>
      <c r="Q23" s="82">
        <v>5</v>
      </c>
      <c r="R23" s="82"/>
      <c r="S23" s="82"/>
      <c r="T23" s="82"/>
      <c r="U23" s="82"/>
      <c r="V23" s="83"/>
      <c r="W23" s="64">
        <v>15</v>
      </c>
      <c r="X23" s="78">
        <v>1</v>
      </c>
      <c r="Y23" s="86" t="s">
        <v>3</v>
      </c>
      <c r="Z23" s="70">
        <v>15</v>
      </c>
      <c r="AA23" s="71">
        <v>1</v>
      </c>
      <c r="AB23" s="48"/>
      <c r="AC23" s="2"/>
      <c r="AD23" s="2"/>
      <c r="AE23" s="2"/>
      <c r="AF23" s="2"/>
      <c r="AG23" s="3"/>
      <c r="AH23" s="3"/>
    </row>
    <row r="24" spans="1:34" ht="15.75" thickBot="1">
      <c r="A24" s="9">
        <v>12</v>
      </c>
      <c r="B24" s="79" t="s">
        <v>88</v>
      </c>
      <c r="C24" s="35" t="s">
        <v>89</v>
      </c>
      <c r="D24" s="20"/>
      <c r="E24" s="18"/>
      <c r="F24" s="18"/>
      <c r="G24" s="18"/>
      <c r="H24" s="18"/>
      <c r="I24" s="18"/>
      <c r="J24" s="18"/>
      <c r="K24" s="19"/>
      <c r="L24" s="64">
        <v>0</v>
      </c>
      <c r="M24" s="14">
        <v>0</v>
      </c>
      <c r="N24" s="17"/>
      <c r="O24" s="20"/>
      <c r="P24" s="18"/>
      <c r="Q24" s="18">
        <v>30</v>
      </c>
      <c r="R24" s="18"/>
      <c r="S24" s="18"/>
      <c r="T24" s="18"/>
      <c r="U24" s="18"/>
      <c r="V24" s="19"/>
      <c r="W24" s="64">
        <v>30</v>
      </c>
      <c r="X24" s="17">
        <v>2</v>
      </c>
      <c r="Y24" s="15" t="s">
        <v>4</v>
      </c>
      <c r="Z24" s="70">
        <v>30</v>
      </c>
      <c r="AA24" s="11">
        <v>2</v>
      </c>
      <c r="AB24" s="48"/>
      <c r="AC24" s="2"/>
      <c r="AD24" s="2"/>
      <c r="AE24" s="2"/>
      <c r="AF24" s="2"/>
      <c r="AG24" s="3"/>
      <c r="AH24" s="3"/>
    </row>
    <row r="25" spans="1:34" ht="15.75" thickBot="1">
      <c r="A25" s="9">
        <v>13</v>
      </c>
      <c r="B25" s="80" t="s">
        <v>45</v>
      </c>
      <c r="C25" s="87" t="s">
        <v>81</v>
      </c>
      <c r="D25" s="88"/>
      <c r="E25" s="82"/>
      <c r="F25" s="82">
        <v>75</v>
      </c>
      <c r="G25" s="82"/>
      <c r="H25" s="82"/>
      <c r="I25" s="82"/>
      <c r="J25" s="82"/>
      <c r="K25" s="83"/>
      <c r="L25" s="64">
        <v>75</v>
      </c>
      <c r="M25" s="76">
        <v>6</v>
      </c>
      <c r="N25" s="86" t="s">
        <v>3</v>
      </c>
      <c r="O25" s="81"/>
      <c r="P25" s="82"/>
      <c r="Q25" s="82"/>
      <c r="R25" s="82"/>
      <c r="S25" s="82"/>
      <c r="T25" s="82"/>
      <c r="U25" s="82"/>
      <c r="V25" s="83"/>
      <c r="W25" s="64">
        <v>0</v>
      </c>
      <c r="X25" s="78">
        <v>0</v>
      </c>
      <c r="Y25" s="77"/>
      <c r="Z25" s="70">
        <v>75</v>
      </c>
      <c r="AA25" s="71">
        <v>6</v>
      </c>
      <c r="AB25" s="48"/>
      <c r="AC25" s="2"/>
      <c r="AD25" s="2"/>
      <c r="AE25" s="2"/>
      <c r="AF25" s="2"/>
      <c r="AG25" s="3"/>
      <c r="AH25" s="3"/>
    </row>
    <row r="26" spans="1:34" ht="15.75" thickBot="1">
      <c r="A26" s="9">
        <v>14</v>
      </c>
      <c r="B26" s="79" t="s">
        <v>46</v>
      </c>
      <c r="C26" s="36" t="s">
        <v>47</v>
      </c>
      <c r="D26" s="84">
        <v>20</v>
      </c>
      <c r="E26" s="18"/>
      <c r="F26" s="18">
        <v>150</v>
      </c>
      <c r="G26" s="18"/>
      <c r="H26" s="18"/>
      <c r="I26" s="18"/>
      <c r="J26" s="18"/>
      <c r="K26" s="19"/>
      <c r="L26" s="64">
        <v>170</v>
      </c>
      <c r="M26" s="14">
        <v>10</v>
      </c>
      <c r="N26" s="15" t="s">
        <v>4</v>
      </c>
      <c r="O26" s="20">
        <v>20</v>
      </c>
      <c r="P26" s="18"/>
      <c r="Q26" s="18">
        <v>150</v>
      </c>
      <c r="R26" s="18"/>
      <c r="S26" s="18"/>
      <c r="T26" s="18"/>
      <c r="U26" s="18"/>
      <c r="V26" s="19"/>
      <c r="W26" s="64">
        <v>170</v>
      </c>
      <c r="X26" s="17">
        <v>10</v>
      </c>
      <c r="Y26" s="86" t="s">
        <v>3</v>
      </c>
      <c r="Z26" s="70">
        <v>340</v>
      </c>
      <c r="AA26" s="11">
        <v>20</v>
      </c>
      <c r="AB26" s="48"/>
      <c r="AC26" s="2"/>
      <c r="AD26" s="2"/>
      <c r="AE26" s="2"/>
      <c r="AF26" s="2"/>
      <c r="AG26" s="3"/>
      <c r="AH26" s="3"/>
    </row>
    <row r="27" spans="1:34" ht="15.75" thickBot="1">
      <c r="A27" s="9">
        <v>15</v>
      </c>
      <c r="B27" s="80" t="s">
        <v>90</v>
      </c>
      <c r="C27" s="87" t="s">
        <v>91</v>
      </c>
      <c r="D27" s="88"/>
      <c r="E27" s="82"/>
      <c r="F27" s="82"/>
      <c r="G27" s="82"/>
      <c r="H27" s="82"/>
      <c r="I27" s="82"/>
      <c r="J27" s="82"/>
      <c r="K27" s="83"/>
      <c r="L27" s="64">
        <f t="shared" si="3"/>
        <v>0</v>
      </c>
      <c r="M27" s="76">
        <v>0</v>
      </c>
      <c r="N27" s="78"/>
      <c r="O27" s="81">
        <v>15</v>
      </c>
      <c r="P27" s="82"/>
      <c r="Q27" s="82">
        <v>75</v>
      </c>
      <c r="R27" s="82"/>
      <c r="S27" s="82"/>
      <c r="T27" s="82"/>
      <c r="U27" s="82"/>
      <c r="V27" s="83"/>
      <c r="W27" s="64">
        <v>90</v>
      </c>
      <c r="X27" s="78">
        <v>6</v>
      </c>
      <c r="Y27" s="86" t="s">
        <v>3</v>
      </c>
      <c r="Z27" s="70">
        <f t="shared" si="0"/>
        <v>90</v>
      </c>
      <c r="AA27" s="71">
        <v>6</v>
      </c>
      <c r="AB27" s="48"/>
      <c r="AC27" s="2"/>
      <c r="AD27" s="2"/>
      <c r="AE27" s="2"/>
      <c r="AF27" s="2"/>
      <c r="AG27" s="3"/>
      <c r="AH27" s="3"/>
    </row>
    <row r="28" spans="1:34" ht="15.75" thickBot="1">
      <c r="A28" s="9">
        <v>16</v>
      </c>
      <c r="B28" s="79" t="s">
        <v>92</v>
      </c>
      <c r="C28" s="36" t="s">
        <v>93</v>
      </c>
      <c r="D28" s="84">
        <v>15</v>
      </c>
      <c r="E28" s="18"/>
      <c r="F28" s="18">
        <v>75</v>
      </c>
      <c r="G28" s="18"/>
      <c r="H28" s="18"/>
      <c r="I28" s="18"/>
      <c r="J28" s="18"/>
      <c r="K28" s="19"/>
      <c r="L28" s="64">
        <v>90</v>
      </c>
      <c r="M28" s="14">
        <v>6</v>
      </c>
      <c r="N28" s="89" t="s">
        <v>3</v>
      </c>
      <c r="O28" s="20"/>
      <c r="P28" s="18"/>
      <c r="Q28" s="18"/>
      <c r="R28" s="18"/>
      <c r="S28" s="18"/>
      <c r="T28" s="18"/>
      <c r="U28" s="18"/>
      <c r="V28" s="19"/>
      <c r="W28" s="64">
        <f t="shared" si="2"/>
        <v>0</v>
      </c>
      <c r="X28" s="17">
        <v>0</v>
      </c>
      <c r="Y28" s="15"/>
      <c r="Z28" s="70">
        <f t="shared" si="0"/>
        <v>90</v>
      </c>
      <c r="AA28" s="11">
        <f t="shared" si="1"/>
        <v>6</v>
      </c>
      <c r="AB28" s="48"/>
      <c r="AC28" s="2"/>
      <c r="AD28" s="2"/>
      <c r="AE28" s="2"/>
      <c r="AF28" s="2"/>
      <c r="AG28" s="3"/>
      <c r="AH28" s="3"/>
    </row>
    <row r="29" spans="1:34" ht="15.75" thickBot="1">
      <c r="A29" s="10">
        <v>17</v>
      </c>
      <c r="B29" s="90" t="s">
        <v>94</v>
      </c>
      <c r="C29" s="60" t="s">
        <v>71</v>
      </c>
      <c r="D29" s="81"/>
      <c r="E29" s="82"/>
      <c r="F29" s="82"/>
      <c r="G29" s="82"/>
      <c r="H29" s="82"/>
      <c r="I29" s="82"/>
      <c r="J29" s="82"/>
      <c r="K29" s="83"/>
      <c r="L29" s="64">
        <v>0</v>
      </c>
      <c r="M29" s="76">
        <v>0</v>
      </c>
      <c r="N29" s="78"/>
      <c r="O29" s="81">
        <v>15</v>
      </c>
      <c r="P29" s="82">
        <v>15</v>
      </c>
      <c r="Q29" s="82"/>
      <c r="R29" s="82"/>
      <c r="S29" s="82"/>
      <c r="T29" s="82"/>
      <c r="U29" s="82"/>
      <c r="V29" s="83"/>
      <c r="W29" s="64">
        <f t="shared" si="2"/>
        <v>30</v>
      </c>
      <c r="X29" s="78">
        <v>3</v>
      </c>
      <c r="Y29" s="77" t="s">
        <v>4</v>
      </c>
      <c r="Z29" s="70">
        <f t="shared" si="0"/>
        <v>30</v>
      </c>
      <c r="AA29" s="71">
        <f t="shared" si="1"/>
        <v>3</v>
      </c>
      <c r="AB29" s="48"/>
      <c r="AC29" s="2"/>
      <c r="AD29" s="2"/>
      <c r="AE29" s="2"/>
      <c r="AF29" s="2"/>
      <c r="AG29" s="3"/>
      <c r="AH29" s="3"/>
    </row>
    <row r="30" spans="1:34" s="104" customFormat="1" ht="15.75" thickBot="1">
      <c r="A30" s="91">
        <v>18</v>
      </c>
      <c r="B30" s="79" t="s">
        <v>95</v>
      </c>
      <c r="C30" s="35" t="s">
        <v>71</v>
      </c>
      <c r="D30" s="92"/>
      <c r="E30" s="93">
        <v>20</v>
      </c>
      <c r="F30" s="93"/>
      <c r="G30" s="93"/>
      <c r="H30" s="93"/>
      <c r="I30" s="93"/>
      <c r="J30" s="93"/>
      <c r="K30" s="94"/>
      <c r="L30" s="64">
        <v>20</v>
      </c>
      <c r="M30" s="95">
        <v>1</v>
      </c>
      <c r="N30" s="15" t="s">
        <v>4</v>
      </c>
      <c r="O30" s="96"/>
      <c r="P30" s="93"/>
      <c r="Q30" s="93"/>
      <c r="R30" s="93"/>
      <c r="S30" s="93"/>
      <c r="T30" s="93"/>
      <c r="U30" s="93"/>
      <c r="V30" s="94"/>
      <c r="W30" s="64">
        <f t="shared" si="2"/>
        <v>0</v>
      </c>
      <c r="X30" s="97">
        <v>0</v>
      </c>
      <c r="Y30" s="98"/>
      <c r="Z30" s="99">
        <v>20</v>
      </c>
      <c r="AA30" s="100">
        <v>1</v>
      </c>
      <c r="AB30" s="101"/>
      <c r="AC30" s="102"/>
      <c r="AD30" s="102"/>
      <c r="AE30" s="102"/>
      <c r="AF30" s="102"/>
      <c r="AG30" s="103"/>
      <c r="AH30" s="103"/>
    </row>
    <row r="31" spans="1:34" ht="19.5" thickBot="1">
      <c r="A31" s="26"/>
      <c r="B31" s="105" t="s">
        <v>96</v>
      </c>
      <c r="C31" s="106"/>
      <c r="D31" s="107">
        <f t="shared" ref="D31:K31" si="4">SUM(D13:D30)</f>
        <v>100</v>
      </c>
      <c r="E31" s="107">
        <f t="shared" si="4"/>
        <v>65</v>
      </c>
      <c r="F31" s="107">
        <f t="shared" si="4"/>
        <v>300</v>
      </c>
      <c r="G31" s="107">
        <f t="shared" si="4"/>
        <v>0</v>
      </c>
      <c r="H31" s="107">
        <f t="shared" si="4"/>
        <v>0</v>
      </c>
      <c r="I31" s="107">
        <f t="shared" si="4"/>
        <v>0</v>
      </c>
      <c r="J31" s="107">
        <f t="shared" si="4"/>
        <v>0</v>
      </c>
      <c r="K31" s="108">
        <f t="shared" si="4"/>
        <v>0</v>
      </c>
      <c r="L31" s="107">
        <f>SUM(D31:K31)</f>
        <v>465</v>
      </c>
      <c r="M31" s="107">
        <f>SUM(M13:M30)</f>
        <v>30</v>
      </c>
      <c r="N31" s="109"/>
      <c r="O31" s="108">
        <f t="shared" ref="O31:V31" si="5">SUM(O13:O30)</f>
        <v>145</v>
      </c>
      <c r="P31" s="108">
        <f t="shared" si="5"/>
        <v>30</v>
      </c>
      <c r="Q31" s="108">
        <f t="shared" si="5"/>
        <v>270</v>
      </c>
      <c r="R31" s="108">
        <f t="shared" si="5"/>
        <v>0</v>
      </c>
      <c r="S31" s="108">
        <f t="shared" si="5"/>
        <v>0</v>
      </c>
      <c r="T31" s="108">
        <f t="shared" si="5"/>
        <v>0</v>
      </c>
      <c r="U31" s="108">
        <f t="shared" si="5"/>
        <v>0</v>
      </c>
      <c r="V31" s="108">
        <f t="shared" si="5"/>
        <v>0</v>
      </c>
      <c r="W31" s="107">
        <f>SUM(O31:V31)</f>
        <v>445</v>
      </c>
      <c r="X31" s="108">
        <f>SUM(X13:X30)</f>
        <v>30</v>
      </c>
      <c r="Y31" s="107"/>
      <c r="Z31" s="109">
        <f>SUM(Z13:Z30)</f>
        <v>910</v>
      </c>
      <c r="AA31" s="110">
        <f t="shared" si="1"/>
        <v>60</v>
      </c>
      <c r="AB31" s="48"/>
      <c r="AC31" s="1"/>
      <c r="AD31" s="1"/>
      <c r="AE31" s="1"/>
      <c r="AF31" s="1"/>
    </row>
    <row r="32" spans="1:34" ht="15.75" thickBot="1">
      <c r="A32" s="2"/>
      <c r="B32" s="111"/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48"/>
      <c r="AB32" s="48"/>
      <c r="AC32" s="2"/>
      <c r="AD32" s="2"/>
      <c r="AE32" s="2"/>
      <c r="AF32" s="2"/>
      <c r="AG32" s="3"/>
      <c r="AH32" s="3"/>
    </row>
    <row r="33" spans="1:34" ht="15">
      <c r="A33" s="2"/>
      <c r="B33" s="113" t="s">
        <v>14</v>
      </c>
      <c r="C33" s="114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2"/>
      <c r="AD33" s="2"/>
      <c r="AE33" s="2"/>
      <c r="AF33" s="2"/>
      <c r="AG33" s="3"/>
      <c r="AH33" s="3"/>
    </row>
    <row r="34" spans="1:34" ht="15">
      <c r="A34" s="2"/>
      <c r="B34" s="115" t="s">
        <v>15</v>
      </c>
      <c r="C34" s="116" t="s">
        <v>29</v>
      </c>
      <c r="D34" s="48"/>
      <c r="E34" s="48"/>
      <c r="F34" s="48"/>
      <c r="G34" s="48"/>
      <c r="H34" s="48"/>
      <c r="I34" s="48"/>
      <c r="J34" s="4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 t="s">
        <v>97</v>
      </c>
      <c r="U34" s="48"/>
      <c r="V34" s="48"/>
      <c r="W34" s="48"/>
      <c r="X34" s="48"/>
      <c r="Y34" s="48"/>
      <c r="Z34" s="48"/>
      <c r="AA34" s="48"/>
      <c r="AB34" s="48"/>
      <c r="AC34" s="2"/>
      <c r="AD34" s="2"/>
      <c r="AE34" s="2"/>
      <c r="AF34" s="2"/>
      <c r="AG34" s="3"/>
      <c r="AH34" s="3"/>
    </row>
    <row r="35" spans="1:34" ht="15">
      <c r="A35" s="2"/>
      <c r="B35" s="115" t="s">
        <v>21</v>
      </c>
      <c r="C35" s="116" t="s">
        <v>24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115" t="s">
        <v>22</v>
      </c>
      <c r="C36" s="116" t="s">
        <v>25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15" t="s">
        <v>18</v>
      </c>
      <c r="C37" s="116" t="s">
        <v>26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15" t="s">
        <v>19</v>
      </c>
      <c r="C38" s="116" t="s">
        <v>27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115" t="s">
        <v>20</v>
      </c>
      <c r="C39" s="116" t="s"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.75" thickBot="1">
      <c r="A40" s="2"/>
      <c r="B40" s="117" t="s">
        <v>32</v>
      </c>
      <c r="C40" s="118" t="s">
        <v>28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mergeCells count="8">
    <mergeCell ref="AA10:AA12"/>
    <mergeCell ref="D11:M11"/>
    <mergeCell ref="O11:Y11"/>
    <mergeCell ref="A10:A12"/>
    <mergeCell ref="B10:B12"/>
    <mergeCell ref="C10:C12"/>
    <mergeCell ref="D10:Y10"/>
    <mergeCell ref="Z10:Z12"/>
  </mergeCells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 w 2019_2020 </vt:lpstr>
      <vt:lpstr>II rok w 2019 2020</vt:lpstr>
      <vt:lpstr>III rok w 2019 2020</vt:lpstr>
      <vt:lpstr>'III rok w 2019 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Dominika Grodzicka</cp:lastModifiedBy>
  <cp:lastPrinted>2019-10-30T10:53:34Z</cp:lastPrinted>
  <dcterms:created xsi:type="dcterms:W3CDTF">1997-02-26T13:46:56Z</dcterms:created>
  <dcterms:modified xsi:type="dcterms:W3CDTF">2020-01-29T10:24:47Z</dcterms:modified>
</cp:coreProperties>
</file>