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activeTab="2"/>
  </bookViews>
  <sheets>
    <sheet name="I ROK 2020_2021" sheetId="1" r:id="rId1"/>
    <sheet name="II ROK 2020 2021" sheetId="2" r:id="rId2"/>
    <sheet name="III ROK 2020 2021" sheetId="3" r:id="rId3"/>
  </sheets>
  <calcPr calcId="145621" calcMode="manual"/>
</workbook>
</file>

<file path=xl/calcChain.xml><?xml version="1.0" encoding="utf-8"?>
<calcChain xmlns="http://schemas.openxmlformats.org/spreadsheetml/2006/main">
  <c r="Y30" i="3" l="1"/>
  <c r="X30" i="3"/>
  <c r="V30" i="3"/>
  <c r="U30" i="3"/>
  <c r="T30" i="3"/>
  <c r="S30" i="3"/>
  <c r="R30" i="3"/>
  <c r="Q30" i="3"/>
  <c r="P30" i="3"/>
  <c r="O30" i="3"/>
  <c r="N30" i="3"/>
  <c r="L30" i="3"/>
  <c r="K30" i="3"/>
  <c r="J30" i="3"/>
  <c r="I30" i="3"/>
  <c r="H30" i="3"/>
  <c r="G30" i="3"/>
  <c r="F30" i="3"/>
  <c r="Z29" i="3"/>
  <c r="Z28" i="3"/>
  <c r="Z27" i="3"/>
  <c r="AA23" i="3"/>
  <c r="AA21" i="3"/>
  <c r="Z21" i="3"/>
  <c r="Z20" i="3"/>
  <c r="Z17" i="3"/>
  <c r="M17" i="3"/>
  <c r="M30" i="3" s="1"/>
  <c r="AA16" i="3"/>
  <c r="Z16" i="3"/>
  <c r="W16" i="3"/>
  <c r="W13" i="3"/>
  <c r="W30" i="3" s="1"/>
  <c r="AA11" i="3"/>
  <c r="AA10" i="3"/>
  <c r="Z10" i="3"/>
  <c r="AH34" i="2"/>
  <c r="AF34" i="2"/>
  <c r="Z34" i="2"/>
  <c r="AE34" i="2" s="1"/>
  <c r="AD33" i="2"/>
  <c r="AC33" i="2"/>
  <c r="AB33" i="2"/>
  <c r="AA33" i="2"/>
  <c r="AA35" i="2" s="1"/>
  <c r="Z33" i="2"/>
  <c r="Y33" i="2"/>
  <c r="X33" i="2"/>
  <c r="W33" i="2"/>
  <c r="V33" i="2"/>
  <c r="U33" i="2"/>
  <c r="T33" i="2"/>
  <c r="S33" i="2"/>
  <c r="R33" i="2"/>
  <c r="Q33" i="2"/>
  <c r="O33" i="2"/>
  <c r="M33" i="2"/>
  <c r="L33" i="2"/>
  <c r="K33" i="2"/>
  <c r="J33" i="2"/>
  <c r="I33" i="2"/>
  <c r="H33" i="2"/>
  <c r="G33" i="2"/>
  <c r="AH31" i="2"/>
  <c r="AF31" i="2"/>
  <c r="N31" i="2"/>
  <c r="P31" i="2" s="1"/>
  <c r="AG31" i="2" s="1"/>
  <c r="AH29" i="2"/>
  <c r="AF29" i="2"/>
  <c r="N29" i="2"/>
  <c r="P29" i="2" s="1"/>
  <c r="AG29" i="2" s="1"/>
  <c r="AH27" i="2"/>
  <c r="AF27" i="2"/>
  <c r="N27" i="2"/>
  <c r="AH25" i="2"/>
  <c r="AF25" i="2"/>
  <c r="N25" i="2"/>
  <c r="P25" i="2" s="1"/>
  <c r="AG25" i="2" s="1"/>
  <c r="AD23" i="2"/>
  <c r="AD35" i="2" s="1"/>
  <c r="AC23" i="2"/>
  <c r="AC35" i="2" s="1"/>
  <c r="AA23" i="2"/>
  <c r="Y23" i="2"/>
  <c r="Y35" i="2" s="1"/>
  <c r="X23" i="2"/>
  <c r="X35" i="2" s="1"/>
  <c r="W23" i="2"/>
  <c r="W35" i="2" s="1"/>
  <c r="V23" i="2"/>
  <c r="U23" i="2"/>
  <c r="U35" i="2" s="1"/>
  <c r="T23" i="2"/>
  <c r="T35" i="2" s="1"/>
  <c r="S23" i="2"/>
  <c r="S35" i="2" s="1"/>
  <c r="R23" i="2"/>
  <c r="Q23" i="2"/>
  <c r="Q35" i="2" s="1"/>
  <c r="O23" i="2"/>
  <c r="O35" i="2" s="1"/>
  <c r="M23" i="2"/>
  <c r="M35" i="2" s="1"/>
  <c r="L23" i="2"/>
  <c r="K23" i="2"/>
  <c r="K35" i="2" s="1"/>
  <c r="J23" i="2"/>
  <c r="J35" i="2" s="1"/>
  <c r="I23" i="2"/>
  <c r="I35" i="2" s="1"/>
  <c r="H23" i="2"/>
  <c r="G23" i="2"/>
  <c r="AH22" i="2"/>
  <c r="AF22" i="2"/>
  <c r="Z22" i="2"/>
  <c r="AB22" i="2" s="1"/>
  <c r="N22" i="2"/>
  <c r="AE22" i="2" s="1"/>
  <c r="AH21" i="2"/>
  <c r="AF21" i="2"/>
  <c r="Z21" i="2"/>
  <c r="AB21" i="2" s="1"/>
  <c r="N21" i="2"/>
  <c r="AE21" i="2" s="1"/>
  <c r="AH20" i="2"/>
  <c r="AF20" i="2"/>
  <c r="Z20" i="2"/>
  <c r="AB20" i="2" s="1"/>
  <c r="N20" i="2"/>
  <c r="P20" i="2" s="1"/>
  <c r="AH19" i="2"/>
  <c r="AF19" i="2"/>
  <c r="Z19" i="2"/>
  <c r="AB19" i="2" s="1"/>
  <c r="N19" i="2"/>
  <c r="AH18" i="2"/>
  <c r="AF18" i="2"/>
  <c r="Z18" i="2"/>
  <c r="N18" i="2"/>
  <c r="AE18" i="2" s="1"/>
  <c r="AH17" i="2"/>
  <c r="AF17" i="2"/>
  <c r="N17" i="2"/>
  <c r="P17" i="2" s="1"/>
  <c r="AG17" i="2" s="1"/>
  <c r="AH16" i="2"/>
  <c r="AF16" i="2"/>
  <c r="Z16" i="2"/>
  <c r="AE16" i="2" s="1"/>
  <c r="AH15" i="2"/>
  <c r="AF15" i="2"/>
  <c r="N15" i="2"/>
  <c r="P15" i="2" s="1"/>
  <c r="AG15" i="2" s="1"/>
  <c r="AH14" i="2"/>
  <c r="AF14" i="2"/>
  <c r="N14" i="2"/>
  <c r="AE14" i="2" s="1"/>
  <c r="AH13" i="2"/>
  <c r="AF13" i="2"/>
  <c r="N13" i="2"/>
  <c r="AD42" i="1"/>
  <c r="AC42" i="1"/>
  <c r="AA42" i="1"/>
  <c r="Y42" i="1"/>
  <c r="X42" i="1"/>
  <c r="W42" i="1"/>
  <c r="V42" i="1"/>
  <c r="U42" i="1"/>
  <c r="T42" i="1"/>
  <c r="S42" i="1"/>
  <c r="R42" i="1"/>
  <c r="Q42" i="1"/>
  <c r="O42" i="1"/>
  <c r="M42" i="1"/>
  <c r="L42" i="1"/>
  <c r="K42" i="1"/>
  <c r="J42" i="1"/>
  <c r="I42" i="1"/>
  <c r="H42" i="1"/>
  <c r="G42" i="1"/>
  <c r="AH41" i="1"/>
  <c r="AF41" i="1"/>
  <c r="Z41" i="1"/>
  <c r="AH39" i="1"/>
  <c r="AF39" i="1"/>
  <c r="N39" i="1"/>
  <c r="P39" i="1" s="1"/>
  <c r="AG39" i="1" s="1"/>
  <c r="AH37" i="1"/>
  <c r="AF37" i="1"/>
  <c r="Z37" i="1"/>
  <c r="AH35" i="1"/>
  <c r="AF35" i="1"/>
  <c r="N35" i="1"/>
  <c r="P35" i="1" s="1"/>
  <c r="AG35" i="1" s="1"/>
  <c r="AH33" i="1"/>
  <c r="AF33" i="1"/>
  <c r="N33" i="1"/>
  <c r="AF31" i="1"/>
  <c r="Z31" i="1"/>
  <c r="AB31" i="1" s="1"/>
  <c r="AD29" i="1"/>
  <c r="AD43" i="1" s="1"/>
  <c r="AC29" i="1"/>
  <c r="AC43" i="1" s="1"/>
  <c r="AA29" i="1"/>
  <c r="AA43" i="1" s="1"/>
  <c r="Y29" i="1"/>
  <c r="Y43" i="1" s="1"/>
  <c r="X29" i="1"/>
  <c r="X43" i="1" s="1"/>
  <c r="W29" i="1"/>
  <c r="W43" i="1" s="1"/>
  <c r="V29" i="1"/>
  <c r="V43" i="1" s="1"/>
  <c r="U29" i="1"/>
  <c r="U43" i="1" s="1"/>
  <c r="T29" i="1"/>
  <c r="T43" i="1" s="1"/>
  <c r="S29" i="1"/>
  <c r="S43" i="1" s="1"/>
  <c r="R29" i="1"/>
  <c r="Q29" i="1"/>
  <c r="Q43" i="1" s="1"/>
  <c r="O29" i="1"/>
  <c r="O43" i="1" s="1"/>
  <c r="M29" i="1"/>
  <c r="M43" i="1" s="1"/>
  <c r="L29" i="1"/>
  <c r="L43" i="1" s="1"/>
  <c r="K29" i="1"/>
  <c r="K43" i="1" s="1"/>
  <c r="J29" i="1"/>
  <c r="J43" i="1" s="1"/>
  <c r="I29" i="1"/>
  <c r="I43" i="1" s="1"/>
  <c r="H29" i="1"/>
  <c r="H43" i="1" s="1"/>
  <c r="G29" i="1"/>
  <c r="G43" i="1" s="1"/>
  <c r="AH28" i="1"/>
  <c r="AF28" i="1"/>
  <c r="Z28" i="1"/>
  <c r="AB28" i="1" s="1"/>
  <c r="N28" i="1"/>
  <c r="AH27" i="1"/>
  <c r="AF27" i="1"/>
  <c r="Z27" i="1"/>
  <c r="AB27" i="1" s="1"/>
  <c r="N27" i="1"/>
  <c r="AH26" i="1"/>
  <c r="AF26" i="1"/>
  <c r="Z26" i="1"/>
  <c r="AB26" i="1" s="1"/>
  <c r="N26" i="1"/>
  <c r="AH25" i="1"/>
  <c r="AF25" i="1"/>
  <c r="Z25" i="1"/>
  <c r="AB25" i="1" s="1"/>
  <c r="N25" i="1"/>
  <c r="P25" i="1" s="1"/>
  <c r="AH24" i="1"/>
  <c r="AF24" i="1"/>
  <c r="Z24" i="1"/>
  <c r="AB24" i="1" s="1"/>
  <c r="N24" i="1"/>
  <c r="AH23" i="1"/>
  <c r="AF23" i="1"/>
  <c r="Z23" i="1"/>
  <c r="AB23" i="1" s="1"/>
  <c r="N23" i="1"/>
  <c r="AE23" i="1" s="1"/>
  <c r="AH22" i="1"/>
  <c r="AF22" i="1"/>
  <c r="Z22" i="1"/>
  <c r="AB22" i="1" s="1"/>
  <c r="N22" i="1"/>
  <c r="AE22" i="1" s="1"/>
  <c r="AH21" i="1"/>
  <c r="AF21" i="1"/>
  <c r="Z21" i="1"/>
  <c r="AB21" i="1" s="1"/>
  <c r="N21" i="1"/>
  <c r="P21" i="1" s="1"/>
  <c r="AH20" i="1"/>
  <c r="AF20" i="1"/>
  <c r="Z20" i="1"/>
  <c r="AB20" i="1" s="1"/>
  <c r="N20" i="1"/>
  <c r="AH19" i="1"/>
  <c r="AF19" i="1"/>
  <c r="Z19" i="1"/>
  <c r="AB19" i="1" s="1"/>
  <c r="N19" i="1"/>
  <c r="AE19" i="1" s="1"/>
  <c r="AH18" i="1"/>
  <c r="AF18" i="1"/>
  <c r="Z18" i="1"/>
  <c r="AB18" i="1" s="1"/>
  <c r="N18" i="1"/>
  <c r="AE18" i="1" s="1"/>
  <c r="AH17" i="1"/>
  <c r="AF17" i="1"/>
  <c r="Z17" i="1"/>
  <c r="AB17" i="1" s="1"/>
  <c r="N17" i="1"/>
  <c r="P17" i="1" s="1"/>
  <c r="AH16" i="1"/>
  <c r="AF16" i="1"/>
  <c r="Z16" i="1"/>
  <c r="AB16" i="1" s="1"/>
  <c r="N16" i="1"/>
  <c r="AH15" i="1"/>
  <c r="AF15" i="1"/>
  <c r="Z15" i="1"/>
  <c r="AB15" i="1" s="1"/>
  <c r="N15" i="1"/>
  <c r="P15" i="1" s="1"/>
  <c r="AH14" i="1"/>
  <c r="AF14" i="1"/>
  <c r="Z14" i="1"/>
  <c r="AB14" i="1" s="1"/>
  <c r="N14" i="1"/>
  <c r="AH13" i="1"/>
  <c r="AF13" i="1"/>
  <c r="Z13" i="1"/>
  <c r="P13" i="1"/>
  <c r="N13" i="1"/>
  <c r="AE31" i="1" l="1"/>
  <c r="R35" i="2"/>
  <c r="V35" i="2"/>
  <c r="AE29" i="2"/>
  <c r="AE25" i="2"/>
  <c r="AF33" i="2"/>
  <c r="AE26" i="1"/>
  <c r="AE27" i="1"/>
  <c r="AE14" i="1"/>
  <c r="P14" i="1"/>
  <c r="AG14" i="1" s="1"/>
  <c r="P18" i="1"/>
  <c r="AG18" i="1" s="1"/>
  <c r="P22" i="1"/>
  <c r="P26" i="1"/>
  <c r="AG26" i="1" s="1"/>
  <c r="AH42" i="1"/>
  <c r="P21" i="2"/>
  <c r="AB34" i="2"/>
  <c r="AG34" i="2" s="1"/>
  <c r="AF29" i="1"/>
  <c r="AF43" i="1" s="1"/>
  <c r="AE16" i="1"/>
  <c r="P19" i="1"/>
  <c r="AG19" i="1" s="1"/>
  <c r="AE20" i="1"/>
  <c r="P23" i="1"/>
  <c r="AG23" i="1" s="1"/>
  <c r="AE24" i="1"/>
  <c r="P27" i="1"/>
  <c r="AG27" i="1" s="1"/>
  <c r="AE28" i="1"/>
  <c r="AF42" i="1"/>
  <c r="AE39" i="1"/>
  <c r="N23" i="2"/>
  <c r="P14" i="2"/>
  <c r="AG14" i="2" s="1"/>
  <c r="AB16" i="2"/>
  <c r="AG16" i="2" s="1"/>
  <c r="P18" i="2"/>
  <c r="AE19" i="2"/>
  <c r="P22" i="2"/>
  <c r="AG22" i="2" s="1"/>
  <c r="AH33" i="2"/>
  <c r="N29" i="1"/>
  <c r="AH29" i="1"/>
  <c r="AH43" i="1" s="1"/>
  <c r="AG15" i="1"/>
  <c r="P16" i="1"/>
  <c r="AG16" i="1" s="1"/>
  <c r="AE17" i="1"/>
  <c r="P20" i="1"/>
  <c r="AG20" i="1" s="1"/>
  <c r="AE21" i="1"/>
  <c r="P24" i="1"/>
  <c r="AG24" i="1" s="1"/>
  <c r="AE25" i="1"/>
  <c r="P28" i="1"/>
  <c r="AG28" i="1" s="1"/>
  <c r="AE35" i="1"/>
  <c r="AF23" i="2"/>
  <c r="Z23" i="2"/>
  <c r="Z35" i="2" s="1"/>
  <c r="P19" i="2"/>
  <c r="AG19" i="2" s="1"/>
  <c r="AE20" i="2"/>
  <c r="N33" i="2"/>
  <c r="AE37" i="1"/>
  <c r="Z42" i="1"/>
  <c r="AB37" i="1"/>
  <c r="AG37" i="1" s="1"/>
  <c r="AE41" i="1"/>
  <c r="AB41" i="1"/>
  <c r="AG41" i="1" s="1"/>
  <c r="N43" i="1"/>
  <c r="AE15" i="1"/>
  <c r="AG31" i="1"/>
  <c r="L35" i="2"/>
  <c r="Z30" i="3"/>
  <c r="AG17" i="1"/>
  <c r="AG21" i="1"/>
  <c r="AG25" i="1"/>
  <c r="AH23" i="2"/>
  <c r="AG20" i="2"/>
  <c r="AA30" i="3"/>
  <c r="AE33" i="1"/>
  <c r="N42" i="1"/>
  <c r="P33" i="1"/>
  <c r="Z29" i="1"/>
  <c r="Z43" i="1" s="1"/>
  <c r="AB13" i="1"/>
  <c r="AG22" i="1"/>
  <c r="AG21" i="2"/>
  <c r="AE13" i="1"/>
  <c r="AE13" i="2"/>
  <c r="AE15" i="2"/>
  <c r="AE17" i="2"/>
  <c r="AE27" i="2"/>
  <c r="AE31" i="2"/>
  <c r="P13" i="2"/>
  <c r="AB18" i="2"/>
  <c r="AG18" i="2" s="1"/>
  <c r="P27" i="2"/>
  <c r="AG27" i="2" s="1"/>
  <c r="AG33" i="2" s="1"/>
  <c r="AE33" i="2" l="1"/>
  <c r="AF35" i="2"/>
  <c r="P29" i="1"/>
  <c r="P43" i="1" s="1"/>
  <c r="AB23" i="2"/>
  <c r="AB35" i="2" s="1"/>
  <c r="AE42" i="1"/>
  <c r="N35" i="2"/>
  <c r="AH35" i="2"/>
  <c r="AG13" i="2"/>
  <c r="AG23" i="2" s="1"/>
  <c r="AG35" i="2" s="1"/>
  <c r="P23" i="2"/>
  <c r="AE23" i="2"/>
  <c r="AG13" i="1"/>
  <c r="AG29" i="1" s="1"/>
  <c r="AB29" i="1"/>
  <c r="AB43" i="1" s="1"/>
  <c r="AE29" i="1"/>
  <c r="AE43" i="1" s="1"/>
  <c r="AB42" i="1"/>
  <c r="P33" i="2"/>
  <c r="P42" i="1"/>
  <c r="AG33" i="1"/>
  <c r="AG42" i="1" s="1"/>
  <c r="AE35" i="2" l="1"/>
  <c r="AG43" i="1"/>
  <c r="P35" i="2"/>
</calcChain>
</file>

<file path=xl/comments1.xml><?xml version="1.0" encoding="utf-8"?>
<comments xmlns="http://schemas.openxmlformats.org/spreadsheetml/2006/main">
  <authors>
    <author>Dominika Grodzicka</author>
  </authors>
  <commentList>
    <comment ref="O22" authorId="0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odjęty 1 ects, korekta samokształcenia
-5GW</t>
        </r>
      </text>
    </comment>
    <comment ref="AE43" authorId="0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więcej o 5 (Fizjologia)</t>
        </r>
      </text>
    </comment>
    <comment ref="AF43" authorId="0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mniej 0 5h samokształcenia</t>
        </r>
      </text>
    </comment>
  </commentList>
</comments>
</file>

<file path=xl/comments2.xml><?xml version="1.0" encoding="utf-8"?>
<comments xmlns="http://schemas.openxmlformats.org/spreadsheetml/2006/main">
  <authors>
    <author>Dominika Grodzicka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Nowy przedmiot tylko w roku akdaemickim 2020/2021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Było ŻYWIENIE CZŁOWIEKA 30H, dodany przedmiot wprowadzenie do kompetencji miękkich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38"/>
          </rPr>
          <t>Dominika Grodzicka:</t>
        </r>
        <r>
          <rPr>
            <sz val="9"/>
            <color indexed="81"/>
            <rFont val="Tahoma"/>
            <family val="2"/>
            <charset val="238"/>
          </rPr>
          <t xml:space="preserve">
Było 30h jest 15h</t>
        </r>
      </text>
    </comment>
  </commentList>
</comments>
</file>

<file path=xl/sharedStrings.xml><?xml version="1.0" encoding="utf-8"?>
<sst xmlns="http://schemas.openxmlformats.org/spreadsheetml/2006/main" count="452" uniqueCount="210">
  <si>
    <t>PLAN STUDIÓW</t>
  </si>
  <si>
    <t xml:space="preserve">KIERUNEK STUDIÓW:  </t>
  </si>
  <si>
    <t>TECHNIKI DENTYSTYCZNE</t>
  </si>
  <si>
    <t>POZIOM:</t>
  </si>
  <si>
    <t>I stopnia</t>
  </si>
  <si>
    <t>PROFIL:</t>
  </si>
  <si>
    <t>praktyczny</t>
  </si>
  <si>
    <t>FORMA STUDIÓW:</t>
  </si>
  <si>
    <t>stacjonarne</t>
  </si>
  <si>
    <t>I ROK TECHNIKI DENTYSTYCZNE I stopnia 2020/2021</t>
  </si>
  <si>
    <t>Semestr 1  (zimowy)</t>
  </si>
  <si>
    <t>Semestr 2 (letni)</t>
  </si>
  <si>
    <t>Liczba godzin</t>
  </si>
  <si>
    <t>Nauki</t>
  </si>
  <si>
    <t>Moduł</t>
  </si>
  <si>
    <t>Lp.</t>
  </si>
  <si>
    <t>Zajęcia/grupa zajęć realizowane w ramach przedmiotu</t>
  </si>
  <si>
    <t>Kierownik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</si>
  <si>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</si>
  <si>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</si>
  <si>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</si>
  <si>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</si>
  <si>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</si>
  <si>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</si>
  <si>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</si>
  <si>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</si>
  <si>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</si>
  <si>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</si>
  <si>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</si>
  <si>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</si>
  <si>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</si>
  <si>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</si>
  <si>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</si>
  <si>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</si>
  <si>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</si>
  <si>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</si>
  <si>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</si>
  <si>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</si>
  <si>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</si>
  <si>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</si>
  <si>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ogólnomedyczne</t>
  </si>
  <si>
    <t>Morfologiczny</t>
  </si>
  <si>
    <t>Anatomia</t>
  </si>
  <si>
    <t>prof.dr hab. n. med.  Mirosław Topol</t>
  </si>
  <si>
    <t>ZzO</t>
  </si>
  <si>
    <t>E</t>
  </si>
  <si>
    <t xml:space="preserve">Histologia </t>
  </si>
  <si>
    <t>prof. dr hab.n. med. Józef Kobos</t>
  </si>
  <si>
    <t>Fizjologiczny</t>
  </si>
  <si>
    <t xml:space="preserve">Fizjologia </t>
  </si>
  <si>
    <t>Fizjologia narządu żucia</t>
  </si>
  <si>
    <r>
      <t>prof..dr hab. n. med.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Jerzy Sokołowski</t>
    </r>
    <r>
      <rPr>
        <i/>
        <sz val="11"/>
        <rFont val="Times New Roman"/>
        <family val="1"/>
        <charset val="238"/>
      </rPr>
      <t xml:space="preserve"> </t>
    </r>
  </si>
  <si>
    <t>Kliniczny</t>
  </si>
  <si>
    <t>Kwalifikowana pierwsza pomoc medyczna</t>
  </si>
  <si>
    <t>prof.dr hab. n. med. Tomasz Gaszyński</t>
  </si>
  <si>
    <t>Materiałowe i technologiczne aspekty technik protetycznych i ortodontycznych</t>
  </si>
  <si>
    <t>Nauki o materiałach</t>
  </si>
  <si>
    <t xml:space="preserve">Biofizyka </t>
  </si>
  <si>
    <t xml:space="preserve"> dr hab. n.med. Maria Świątkowska</t>
  </si>
  <si>
    <t xml:space="preserve">Chemia ogólna </t>
  </si>
  <si>
    <t xml:space="preserve"> dr hab. n. med. Agnieszka Śliwińska    </t>
  </si>
  <si>
    <t xml:space="preserve">Materiałoznawstwo techniczno-dentystyczne </t>
  </si>
  <si>
    <r>
      <t>prof. dr hab. n. med.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color rgb="FFFF0000"/>
        <rFont val="Times New Roman"/>
        <family val="1"/>
        <charset val="238"/>
      </rPr>
      <t>Jerzy Sokołowski</t>
    </r>
    <r>
      <rPr>
        <i/>
        <sz val="11"/>
        <color rgb="FFFF0000"/>
        <rFont val="Times New Roman"/>
        <family val="1"/>
        <charset val="238"/>
      </rPr>
      <t xml:space="preserve"> </t>
    </r>
  </si>
  <si>
    <t>Technologie materiałowe w technikach dentystycznych</t>
  </si>
  <si>
    <t xml:space="preserve">prof. dr hab. inż. n. tech. Leszek Klimek  </t>
  </si>
  <si>
    <t>Podstawy nauki o materiałach</t>
  </si>
  <si>
    <t>Techniki i technologie protetyczne</t>
  </si>
  <si>
    <t xml:space="preserve">Modelarstwo i rysunek </t>
  </si>
  <si>
    <t xml:space="preserve">dr n. med. Piotr Fabjański   </t>
  </si>
  <si>
    <t>Techniki protetyczne</t>
  </si>
  <si>
    <t>Kompetencje generyczne w technikach dentystycznych</t>
  </si>
  <si>
    <t>BHP</t>
  </si>
  <si>
    <t>mgr Julian Wójtowicz</t>
  </si>
  <si>
    <t xml:space="preserve">Z </t>
  </si>
  <si>
    <t>Przysposobienie biblioteczne</t>
  </si>
  <si>
    <t>mgr inż. Witold Kozakiewicz</t>
  </si>
  <si>
    <t>Z</t>
  </si>
  <si>
    <t>Język angielski</t>
  </si>
  <si>
    <t xml:space="preserve">dr n. med. Kinga Studzińska-Pasieka      </t>
  </si>
  <si>
    <t xml:space="preserve">Wychowanie fizyczne   </t>
  </si>
  <si>
    <t>dr n. med. Krzysztof Bortnik</t>
  </si>
  <si>
    <t>Razem przedmioty obowiązkowe:</t>
  </si>
  <si>
    <t>Przedmioty do wyboru</t>
  </si>
  <si>
    <t>Fakultet I</t>
  </si>
  <si>
    <t>Techniki protetyczne - kurs uzupełniający</t>
  </si>
  <si>
    <t>(1 przedmiot z 2)</t>
  </si>
  <si>
    <t>Modelarstwo i rysunek: kurs uzupełniający</t>
  </si>
  <si>
    <t>Fakultet II</t>
  </si>
  <si>
    <t>Ergonomia</t>
  </si>
  <si>
    <t>dr hab. n. med. M. Łukomska-Szymańska prof. UM</t>
  </si>
  <si>
    <t>Advanced ergonomics for dental technicians</t>
  </si>
  <si>
    <t>Fakultet III</t>
  </si>
  <si>
    <t>Język migowy</t>
  </si>
  <si>
    <t>Higiena stomatologiczna w protetyce stomatologicznej</t>
  </si>
  <si>
    <t xml:space="preserve">dr inż. Zofia Kula </t>
  </si>
  <si>
    <t>Fakultet IV</t>
  </si>
  <si>
    <t>Psychologia</t>
  </si>
  <si>
    <t>dr n. med. Pawel Rasmus</t>
  </si>
  <si>
    <t xml:space="preserve">Socjologia </t>
  </si>
  <si>
    <t>dr hab. n. hum. Wojciech Bielecki prof.UM</t>
  </si>
  <si>
    <t>Fakultet V</t>
  </si>
  <si>
    <t>Strategie antystresowe w pracy technika dentystycznego</t>
  </si>
  <si>
    <t>prof. dr hab. Anna Zalewska-Janowska</t>
  </si>
  <si>
    <t xml:space="preserve">Wprowadzenie do kompetencji miękkich </t>
  </si>
  <si>
    <t>Praktyka zawodowa</t>
  </si>
  <si>
    <t>Razem przedmioty fakultatywne: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</si>
  <si>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</si>
  <si>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</si>
  <si>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</si>
  <si>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</si>
  <si>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</si>
  <si>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</si>
  <si>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</si>
  <si>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</si>
  <si>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</si>
  <si>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</si>
  <si>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</si>
  <si>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</si>
  <si>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II ROK TECHNIKI DENTYSTYCZNE I stopnia 2020/2021</t>
  </si>
  <si>
    <t>Semestr 2  (zimowy)</t>
  </si>
  <si>
    <t>Semestr 3 (letni)</t>
  </si>
  <si>
    <t>Mikrobiologia jamy ustnej</t>
  </si>
  <si>
    <t>dr hab. n. med. Dorota Pastuszak - Lewandoska</t>
  </si>
  <si>
    <t xml:space="preserve">Aseptyka i antyseptyka </t>
  </si>
  <si>
    <t xml:space="preserve">prof. dr hab. Marcin Kozakiewicz </t>
  </si>
  <si>
    <t>Biomechanika w technice dentystycznej</t>
  </si>
  <si>
    <t>dr hab. n. med. Kinga Bociong</t>
  </si>
  <si>
    <t>Wytrzymałość materiałów stomatologicznych</t>
  </si>
  <si>
    <t>Konstrukcja protez stałych i  ruchomych</t>
  </si>
  <si>
    <t xml:space="preserve">prof. dr hab. Beata Dejak </t>
  </si>
  <si>
    <t>Propedeutyka protetyki</t>
  </si>
  <si>
    <t>dr n. med. Piotr Fabjański</t>
  </si>
  <si>
    <t>Techniki i technologie ortodontyczne</t>
  </si>
  <si>
    <t>Propedeutyka ortodoncji</t>
  </si>
  <si>
    <t xml:space="preserve">prof. dr hab. Elżbieta Pawłowska   </t>
  </si>
  <si>
    <t>Techniki ortodontyczne</t>
  </si>
  <si>
    <t xml:space="preserve">Język angielski </t>
  </si>
  <si>
    <t xml:space="preserve">dr Kinga Studzińska-Pasieka      </t>
  </si>
  <si>
    <t xml:space="preserve">Strategie antystresowe </t>
  </si>
  <si>
    <t>Kompetencje miękkie</t>
  </si>
  <si>
    <t>Biostatystyka</t>
  </si>
  <si>
    <t xml:space="preserve">prof. dr hab. Irena Maniecka-Bryła </t>
  </si>
  <si>
    <t>Język migowy I</t>
  </si>
  <si>
    <t>Higiena</t>
  </si>
  <si>
    <t>dr hab. Ewelina Gaszyńska</t>
  </si>
  <si>
    <t>Język migowy II</t>
  </si>
  <si>
    <t>Nauki humanistyczne/społeczne</t>
  </si>
  <si>
    <t xml:space="preserve">Medycyna i sztuka </t>
  </si>
  <si>
    <t>dr hab. Sebastian Kłosek prof. UM</t>
  </si>
  <si>
    <t>Estetyka ciała w medycynie i sztuce</t>
  </si>
  <si>
    <t xml:space="preserve">Przedmiot  </t>
  </si>
  <si>
    <t>Łączna liczba godzin</t>
  </si>
  <si>
    <t>Łączna liczba ECTS</t>
  </si>
  <si>
    <t>Semestr 5 - zimowy</t>
  </si>
  <si>
    <t>Semestr 6 -  letni</t>
  </si>
  <si>
    <t xml:space="preserve">ćw </t>
  </si>
  <si>
    <t xml:space="preserve">k </t>
  </si>
  <si>
    <t>sam.</t>
  </si>
  <si>
    <t>godziny sem.</t>
  </si>
  <si>
    <t>ECTS</t>
  </si>
  <si>
    <t>Forma zaliczenia
E - egzamin, 
ZzO - zalicz. na ocenę, 
Z - zalicz. bez oceny</t>
  </si>
  <si>
    <t>sam .</t>
  </si>
  <si>
    <t xml:space="preserve">Implantologia i biozgodność materiałów  </t>
  </si>
  <si>
    <t>Inżynieria warstwy wierzchniej</t>
  </si>
  <si>
    <t xml:space="preserve">Propedeutyka chirurgii szczękowo-twarzowej </t>
  </si>
  <si>
    <t>dr hab.n. med. Anna Janas -Naze prof. UM</t>
  </si>
  <si>
    <t xml:space="preserve">Seminarium  dyplomowe </t>
  </si>
  <si>
    <t>Protetyka twarzy</t>
  </si>
  <si>
    <t xml:space="preserve">prof.dr hab.n. med. Marcin Kozakiewicz </t>
  </si>
  <si>
    <t>Technologie ceramiczne</t>
  </si>
  <si>
    <t>mgr Beata Peterson</t>
  </si>
  <si>
    <t>Technologia polimerów</t>
  </si>
  <si>
    <t>mgr Maciej Banacki</t>
  </si>
  <si>
    <t xml:space="preserve">prof. dr hab.n. med. Elżbieta Pawłowska </t>
  </si>
  <si>
    <t>Ekologia z sozologią</t>
  </si>
  <si>
    <t>Etyka i deontologia</t>
  </si>
  <si>
    <t>dr n. hum. Anna Alichniewicz</t>
  </si>
  <si>
    <t>Medycyna a prawo</t>
  </si>
  <si>
    <t>Metodologia badań</t>
  </si>
  <si>
    <t>prof. dr hab. n. med. Cezary Watała</t>
  </si>
  <si>
    <t>Organizacja. i zarządzanie pracownią technik dentystycznych</t>
  </si>
  <si>
    <t>dr hab. Michał Marczak  prof. UM</t>
  </si>
  <si>
    <t xml:space="preserve">Techn. bezp. pracy </t>
  </si>
  <si>
    <t>dr hab.  inż. Grzegorz Wielgosiński prof. PŁ</t>
  </si>
  <si>
    <t>Technologie informatyczne</t>
  </si>
  <si>
    <t>Zdrowie publiczne i problemy zdrowia</t>
  </si>
  <si>
    <t>dr n. med. Andrzej Gesternkorn</t>
  </si>
  <si>
    <t>Żywienie człowieka</t>
  </si>
  <si>
    <t>prof. dr hab.n. med. Leokadia Bąk- Romaniszyn</t>
  </si>
  <si>
    <t>wykłady</t>
  </si>
  <si>
    <t>seminarium</t>
  </si>
  <si>
    <t xml:space="preserve">           </t>
  </si>
  <si>
    <t>ćwiczenia</t>
  </si>
  <si>
    <t>zajęcia kliniczne</t>
  </si>
  <si>
    <t>zaj. praktyczne</t>
  </si>
  <si>
    <t>praktyki zawodowe</t>
  </si>
  <si>
    <t>E-l</t>
  </si>
  <si>
    <t>samokształcenie</t>
  </si>
  <si>
    <t>prof.  dr hab. n. med. Ewa Brzeziańska - Lasota</t>
  </si>
  <si>
    <t>mgr Małgorzata Mistrzak</t>
  </si>
  <si>
    <t>dr n. med.. Krzysztof Drobnik</t>
  </si>
  <si>
    <t>prof. dr hab. n. med. Monika Łukomska-Szymańska</t>
  </si>
  <si>
    <t xml:space="preserve">prof. dr hab. Elżbieta Pawłowska  </t>
  </si>
  <si>
    <t>III ROK TECHNIKI DENTYSTYCZNE I stopnia 2020/2021</t>
  </si>
  <si>
    <t>dr hab.n. med. Rafał Kubiak prof. UM</t>
  </si>
  <si>
    <t xml:space="preserve">dr hab. n. o zdrowiu Radosław Zajdel </t>
  </si>
  <si>
    <t>LEGENDA:</t>
  </si>
  <si>
    <t xml:space="preserve">Praktyki  </t>
  </si>
  <si>
    <t>lek. stom. Joanna Giełzak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</si>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</sst>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C00000"/>
      <name val="Arial CE"/>
      <charset val="238"/>
    </font>
    <font>
      <b/>
      <i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75FBBE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EB8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ACFE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E67300"/>
        <bgColor indexed="64"/>
      </patternFill>
    </fill>
    <fill>
      <patternFill patternType="solid">
        <fgColor rgb="FFFFCD9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A75"/>
        <bgColor indexed="64"/>
      </patternFill>
    </fill>
    <fill>
      <patternFill patternType="solid">
        <fgColor rgb="FFFDE27F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E8D4"/>
        <bgColor indexed="64"/>
      </patternFill>
    </fill>
    <fill>
      <patternFill patternType="solid">
        <fgColor rgb="FFEAAFFF"/>
        <bgColor indexed="64"/>
      </patternFill>
    </fill>
    <fill>
      <patternFill patternType="solid">
        <fgColor rgb="FFFFB9FA"/>
        <bgColor indexed="64"/>
      </patternFill>
    </fill>
    <fill>
      <patternFill patternType="solid">
        <fgColor rgb="FFE3BE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D88B"/>
        <bgColor indexed="64"/>
      </patternFill>
    </fill>
    <fill>
      <patternFill patternType="solid">
        <fgColor rgb="FFEDD6FE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01">
    <xf numFmtId="0" fontId="0" fillId="0" borderId="0" xfId="0"/>
    <xf numFmtId="0" fontId="2" fillId="0" borderId="0" xfId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6" borderId="0" xfId="1" applyFont="1" applyFill="1"/>
    <xf numFmtId="0" fontId="4" fillId="0" borderId="0" xfId="1" applyFont="1"/>
    <xf numFmtId="0" fontId="8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30" fillId="0" borderId="0" xfId="0" applyFont="1"/>
    <xf numFmtId="0" fontId="13" fillId="0" borderId="0" xfId="0" applyFont="1"/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7" fillId="5" borderId="67" xfId="2" applyFont="1" applyFill="1" applyBorder="1" applyAlignment="1">
      <alignment horizontal="center" vertical="center" wrapText="1"/>
    </xf>
    <xf numFmtId="0" fontId="8" fillId="18" borderId="68" xfId="2" applyFont="1" applyFill="1" applyBorder="1" applyAlignment="1">
      <alignment horizontal="center" vertical="center" wrapText="1"/>
    </xf>
    <xf numFmtId="0" fontId="8" fillId="18" borderId="71" xfId="2" applyFont="1" applyFill="1" applyBorder="1" applyAlignment="1">
      <alignment horizontal="center" vertical="center" wrapText="1"/>
    </xf>
    <xf numFmtId="0" fontId="7" fillId="28" borderId="14" xfId="2" applyFont="1" applyFill="1" applyBorder="1" applyAlignment="1">
      <alignment vertical="center" wrapText="1"/>
    </xf>
    <xf numFmtId="0" fontId="7" fillId="28" borderId="14" xfId="2" applyFont="1" applyFill="1" applyBorder="1" applyAlignment="1">
      <alignment horizontal="center" vertical="center"/>
    </xf>
    <xf numFmtId="0" fontId="9" fillId="28" borderId="65" xfId="2" applyFont="1" applyFill="1" applyBorder="1" applyAlignment="1">
      <alignment horizontal="left" vertical="center" wrapText="1"/>
    </xf>
    <xf numFmtId="0" fontId="8" fillId="28" borderId="61" xfId="2" applyFont="1" applyFill="1" applyBorder="1" applyAlignment="1">
      <alignment horizontal="center" vertical="center" wrapText="1"/>
    </xf>
    <xf numFmtId="0" fontId="8" fillId="28" borderId="64" xfId="2" applyFont="1" applyFill="1" applyBorder="1" applyAlignment="1">
      <alignment horizontal="center" vertical="center" wrapText="1"/>
    </xf>
    <xf numFmtId="0" fontId="8" fillId="28" borderId="65" xfId="2" applyFont="1" applyFill="1" applyBorder="1" applyAlignment="1">
      <alignment horizontal="center" vertical="center" wrapText="1"/>
    </xf>
    <xf numFmtId="0" fontId="7" fillId="29" borderId="16" xfId="2" applyFont="1" applyFill="1" applyBorder="1" applyAlignment="1">
      <alignment vertical="center" wrapText="1"/>
    </xf>
    <xf numFmtId="0" fontId="7" fillId="29" borderId="16" xfId="2" applyFont="1" applyFill="1" applyBorder="1" applyAlignment="1">
      <alignment horizontal="center" vertical="center"/>
    </xf>
    <xf numFmtId="0" fontId="9" fillId="29" borderId="71" xfId="2" applyFont="1" applyFill="1" applyBorder="1" applyAlignment="1">
      <alignment horizontal="left" vertical="center" wrapText="1"/>
    </xf>
    <xf numFmtId="0" fontId="29" fillId="29" borderId="69" xfId="0" applyFont="1" applyFill="1" applyBorder="1" applyAlignment="1">
      <alignment horizontal="left" vertical="center" wrapText="1"/>
    </xf>
    <xf numFmtId="0" fontId="8" fillId="29" borderId="67" xfId="2" applyFont="1" applyFill="1" applyBorder="1" applyAlignment="1">
      <alignment horizontal="center" vertical="center" wrapText="1"/>
    </xf>
    <xf numFmtId="0" fontId="8" fillId="29" borderId="68" xfId="2" applyFont="1" applyFill="1" applyBorder="1" applyAlignment="1">
      <alignment horizontal="center" vertical="center" wrapText="1"/>
    </xf>
    <xf numFmtId="0" fontId="8" fillId="29" borderId="71" xfId="2" applyFont="1" applyFill="1" applyBorder="1" applyAlignment="1">
      <alignment horizontal="center" vertical="center" wrapText="1"/>
    </xf>
    <xf numFmtId="0" fontId="7" fillId="30" borderId="19" xfId="2" applyFont="1" applyFill="1" applyBorder="1" applyAlignment="1">
      <alignment horizontal="center" vertical="center"/>
    </xf>
    <xf numFmtId="0" fontId="8" fillId="30" borderId="35" xfId="2" applyFont="1" applyFill="1" applyBorder="1" applyAlignment="1">
      <alignment horizontal="center" vertical="center" wrapText="1"/>
    </xf>
    <xf numFmtId="0" fontId="8" fillId="30" borderId="36" xfId="2" applyFont="1" applyFill="1" applyBorder="1" applyAlignment="1">
      <alignment horizontal="center" vertical="center" wrapText="1"/>
    </xf>
    <xf numFmtId="0" fontId="8" fillId="30" borderId="44" xfId="2" applyFont="1" applyFill="1" applyBorder="1" applyAlignment="1">
      <alignment horizontal="center" vertical="center" wrapText="1"/>
    </xf>
    <xf numFmtId="0" fontId="7" fillId="30" borderId="51" xfId="2" applyFont="1" applyFill="1" applyBorder="1" applyAlignment="1">
      <alignment horizontal="center" vertical="center"/>
    </xf>
    <xf numFmtId="0" fontId="8" fillId="30" borderId="1" xfId="2" applyFont="1" applyFill="1" applyBorder="1" applyAlignment="1">
      <alignment horizontal="center" vertical="center" wrapText="1"/>
    </xf>
    <xf numFmtId="0" fontId="8" fillId="30" borderId="4" xfId="2" applyFont="1" applyFill="1" applyBorder="1" applyAlignment="1">
      <alignment horizontal="center" vertical="center" wrapText="1"/>
    </xf>
    <xf numFmtId="0" fontId="9" fillId="30" borderId="4" xfId="2" applyFont="1" applyFill="1" applyBorder="1" applyAlignment="1">
      <alignment horizontal="left" vertical="center" wrapText="1"/>
    </xf>
    <xf numFmtId="0" fontId="29" fillId="30" borderId="31" xfId="0" applyFont="1" applyFill="1" applyBorder="1" applyAlignment="1">
      <alignment horizontal="left" vertical="center"/>
    </xf>
    <xf numFmtId="0" fontId="7" fillId="31" borderId="19" xfId="2" applyFont="1" applyFill="1" applyBorder="1" applyAlignment="1">
      <alignment horizontal="center" vertical="center"/>
    </xf>
    <xf numFmtId="0" fontId="8" fillId="31" borderId="35" xfId="2" applyFont="1" applyFill="1" applyBorder="1" applyAlignment="1">
      <alignment horizontal="center" vertical="center" wrapText="1"/>
    </xf>
    <xf numFmtId="0" fontId="8" fillId="31" borderId="36" xfId="2" applyFont="1" applyFill="1" applyBorder="1" applyAlignment="1">
      <alignment horizontal="center" vertical="center" wrapText="1"/>
    </xf>
    <xf numFmtId="0" fontId="8" fillId="31" borderId="44" xfId="2" applyFont="1" applyFill="1" applyBorder="1" applyAlignment="1">
      <alignment horizontal="center" vertical="center" wrapText="1"/>
    </xf>
    <xf numFmtId="0" fontId="7" fillId="32" borderId="21" xfId="2" applyFont="1" applyFill="1" applyBorder="1" applyAlignment="1">
      <alignment horizontal="center" vertical="center"/>
    </xf>
    <xf numFmtId="0" fontId="7" fillId="32" borderId="50" xfId="2" applyFont="1" applyFill="1" applyBorder="1" applyAlignment="1">
      <alignment horizontal="left" vertical="center" wrapText="1"/>
    </xf>
    <xf numFmtId="0" fontId="29" fillId="32" borderId="37" xfId="0" applyFont="1" applyFill="1" applyBorder="1" applyAlignment="1">
      <alignment horizontal="left" vertical="center"/>
    </xf>
    <xf numFmtId="0" fontId="8" fillId="32" borderId="59" xfId="2" applyFont="1" applyFill="1" applyBorder="1" applyAlignment="1">
      <alignment horizontal="center" vertical="center" wrapText="1"/>
    </xf>
    <xf numFmtId="0" fontId="8" fillId="32" borderId="42" xfId="2" applyFont="1" applyFill="1" applyBorder="1" applyAlignment="1">
      <alignment horizontal="center" vertical="center" wrapText="1"/>
    </xf>
    <xf numFmtId="0" fontId="8" fillId="32" borderId="50" xfId="2" applyFont="1" applyFill="1" applyBorder="1" applyAlignment="1">
      <alignment horizontal="center" vertical="center" wrapText="1"/>
    </xf>
    <xf numFmtId="0" fontId="7" fillId="31" borderId="21" xfId="2" applyFont="1" applyFill="1" applyBorder="1" applyAlignment="1">
      <alignment horizontal="center" vertical="center"/>
    </xf>
    <xf numFmtId="0" fontId="8" fillId="31" borderId="59" xfId="2" applyFont="1" applyFill="1" applyBorder="1" applyAlignment="1">
      <alignment horizontal="center" vertical="center" wrapText="1"/>
    </xf>
    <xf numFmtId="0" fontId="8" fillId="31" borderId="42" xfId="2" applyFont="1" applyFill="1" applyBorder="1" applyAlignment="1">
      <alignment horizontal="center" vertical="center" wrapText="1"/>
    </xf>
    <xf numFmtId="0" fontId="7" fillId="32" borderId="22" xfId="2" applyFont="1" applyFill="1" applyBorder="1" applyAlignment="1">
      <alignment horizontal="center" vertical="center"/>
    </xf>
    <xf numFmtId="0" fontId="7" fillId="32" borderId="49" xfId="2" applyFont="1" applyFill="1" applyBorder="1" applyAlignment="1">
      <alignment horizontal="left" vertical="center" wrapText="1"/>
    </xf>
    <xf numFmtId="0" fontId="29" fillId="32" borderId="39" xfId="0" applyFont="1" applyFill="1" applyBorder="1" applyAlignment="1">
      <alignment horizontal="left" vertical="center"/>
    </xf>
    <xf numFmtId="0" fontId="8" fillId="32" borderId="40" xfId="2" applyFont="1" applyFill="1" applyBorder="1" applyAlignment="1">
      <alignment horizontal="center" vertical="center" wrapText="1"/>
    </xf>
    <xf numFmtId="0" fontId="8" fillId="32" borderId="41" xfId="2" applyFont="1" applyFill="1" applyBorder="1" applyAlignment="1">
      <alignment horizontal="center" vertical="center" wrapText="1"/>
    </xf>
    <xf numFmtId="0" fontId="8" fillId="32" borderId="49" xfId="2" applyFont="1" applyFill="1" applyBorder="1" applyAlignment="1">
      <alignment horizontal="center" vertical="center" wrapText="1"/>
    </xf>
    <xf numFmtId="0" fontId="19" fillId="30" borderId="44" xfId="2" applyFont="1" applyFill="1" applyBorder="1" applyAlignment="1">
      <alignment horizontal="left" vertical="center"/>
    </xf>
    <xf numFmtId="0" fontId="7" fillId="30" borderId="20" xfId="2" applyFont="1" applyFill="1" applyBorder="1" applyAlignment="1">
      <alignment horizontal="center" vertical="center"/>
    </xf>
    <xf numFmtId="0" fontId="7" fillId="30" borderId="46" xfId="2" applyFont="1" applyFill="1" applyBorder="1" applyAlignment="1">
      <alignment horizontal="left" vertical="center" wrapText="1"/>
    </xf>
    <xf numFmtId="0" fontId="29" fillId="30" borderId="34" xfId="0" applyFont="1" applyFill="1" applyBorder="1" applyAlignment="1">
      <alignment horizontal="left" vertical="center"/>
    </xf>
    <xf numFmtId="0" fontId="8" fillId="30" borderId="32" xfId="2" applyFont="1" applyFill="1" applyBorder="1" applyAlignment="1">
      <alignment horizontal="center" vertical="center" wrapText="1"/>
    </xf>
    <xf numFmtId="0" fontId="8" fillId="30" borderId="33" xfId="2" applyFont="1" applyFill="1" applyBorder="1" applyAlignment="1">
      <alignment horizontal="center" vertical="center" wrapText="1"/>
    </xf>
    <xf numFmtId="0" fontId="8" fillId="30" borderId="46" xfId="2" applyFont="1" applyFill="1" applyBorder="1" applyAlignment="1">
      <alignment horizontal="center" vertical="center" wrapText="1"/>
    </xf>
    <xf numFmtId="0" fontId="7" fillId="33" borderId="16" xfId="2" applyFont="1" applyFill="1" applyBorder="1" applyAlignment="1">
      <alignment horizontal="center" vertical="center"/>
    </xf>
    <xf numFmtId="0" fontId="7" fillId="33" borderId="71" xfId="2" applyFont="1" applyFill="1" applyBorder="1" applyAlignment="1">
      <alignment horizontal="left" vertical="center" wrapText="1"/>
    </xf>
    <xf numFmtId="0" fontId="29" fillId="33" borderId="69" xfId="0" applyFont="1" applyFill="1" applyBorder="1" applyAlignment="1">
      <alignment horizontal="left" vertical="center"/>
    </xf>
    <xf numFmtId="0" fontId="8" fillId="33" borderId="67" xfId="2" applyFont="1" applyFill="1" applyBorder="1" applyAlignment="1">
      <alignment horizontal="center" vertical="center" wrapText="1"/>
    </xf>
    <xf numFmtId="0" fontId="8" fillId="33" borderId="68" xfId="2" applyFont="1" applyFill="1" applyBorder="1" applyAlignment="1">
      <alignment horizontal="center" vertical="center" wrapText="1"/>
    </xf>
    <xf numFmtId="0" fontId="8" fillId="33" borderId="71" xfId="2" applyFont="1" applyFill="1" applyBorder="1" applyAlignment="1">
      <alignment horizontal="center" vertical="center" wrapText="1"/>
    </xf>
    <xf numFmtId="0" fontId="7" fillId="5" borderId="63" xfId="2" applyFont="1" applyFill="1" applyBorder="1" applyAlignment="1">
      <alignment horizontal="center" vertical="center" wrapText="1"/>
    </xf>
    <xf numFmtId="0" fontId="7" fillId="34" borderId="19" xfId="2" applyFont="1" applyFill="1" applyBorder="1" applyAlignment="1">
      <alignment horizontal="center" vertical="center" wrapText="1"/>
    </xf>
    <xf numFmtId="0" fontId="7" fillId="34" borderId="43" xfId="2" applyFont="1" applyFill="1" applyBorder="1" applyAlignment="1">
      <alignment horizontal="left" vertical="center" wrapText="1"/>
    </xf>
    <xf numFmtId="0" fontId="29" fillId="34" borderId="36" xfId="1" applyFont="1" applyFill="1" applyBorder="1" applyAlignment="1">
      <alignment horizontal="left" vertical="center"/>
    </xf>
    <xf numFmtId="0" fontId="8" fillId="34" borderId="44" xfId="2" applyFont="1" applyFill="1" applyBorder="1" applyAlignment="1">
      <alignment horizontal="center" vertical="center" wrapText="1"/>
    </xf>
    <xf numFmtId="0" fontId="8" fillId="34" borderId="36" xfId="2" applyFont="1" applyFill="1" applyBorder="1" applyAlignment="1">
      <alignment horizontal="center" vertical="center" wrapText="1"/>
    </xf>
    <xf numFmtId="0" fontId="7" fillId="34" borderId="15" xfId="2" applyFont="1" applyFill="1" applyBorder="1" applyAlignment="1">
      <alignment horizontal="center" vertical="center" wrapText="1"/>
    </xf>
    <xf numFmtId="0" fontId="9" fillId="34" borderId="45" xfId="2" applyFont="1" applyFill="1" applyBorder="1" applyAlignment="1">
      <alignment horizontal="left" vertical="center" wrapText="1"/>
    </xf>
    <xf numFmtId="0" fontId="29" fillId="34" borderId="33" xfId="1" applyFont="1" applyFill="1" applyBorder="1" applyAlignment="1">
      <alignment horizontal="left" vertical="center"/>
    </xf>
    <xf numFmtId="0" fontId="8" fillId="34" borderId="46" xfId="2" applyFont="1" applyFill="1" applyBorder="1" applyAlignment="1">
      <alignment horizontal="center" vertical="center" wrapText="1"/>
    </xf>
    <xf numFmtId="0" fontId="8" fillId="34" borderId="33" xfId="2" applyFont="1" applyFill="1" applyBorder="1" applyAlignment="1">
      <alignment horizontal="center" vertical="center" wrapText="1"/>
    </xf>
    <xf numFmtId="0" fontId="7" fillId="34" borderId="22" xfId="2" applyFont="1" applyFill="1" applyBorder="1" applyAlignment="1">
      <alignment horizontal="center" vertical="center" wrapText="1"/>
    </xf>
    <xf numFmtId="0" fontId="9" fillId="34" borderId="48" xfId="2" applyFont="1" applyFill="1" applyBorder="1" applyAlignment="1">
      <alignment horizontal="left" vertical="center" wrapText="1"/>
    </xf>
    <xf numFmtId="0" fontId="29" fillId="34" borderId="41" xfId="0" applyFont="1" applyFill="1" applyBorder="1" applyAlignment="1">
      <alignment horizontal="left" vertical="center"/>
    </xf>
    <xf numFmtId="0" fontId="8" fillId="34" borderId="49" xfId="2" applyFont="1" applyFill="1" applyBorder="1" applyAlignment="1">
      <alignment horizontal="center" vertical="center" wrapText="1"/>
    </xf>
    <xf numFmtId="0" fontId="8" fillId="34" borderId="41" xfId="2" applyFont="1" applyFill="1" applyBorder="1" applyAlignment="1">
      <alignment horizontal="center" vertical="center" wrapText="1"/>
    </xf>
    <xf numFmtId="0" fontId="7" fillId="34" borderId="21" xfId="2" applyFont="1" applyFill="1" applyBorder="1" applyAlignment="1">
      <alignment horizontal="center" vertical="center" wrapText="1"/>
    </xf>
    <xf numFmtId="0" fontId="9" fillId="34" borderId="29" xfId="2" applyFont="1" applyFill="1" applyBorder="1" applyAlignment="1">
      <alignment horizontal="left" vertical="center" wrapText="1"/>
    </xf>
    <xf numFmtId="0" fontId="29" fillId="34" borderId="42" xfId="1" applyFont="1" applyFill="1" applyBorder="1" applyAlignment="1">
      <alignment horizontal="left" vertical="center"/>
    </xf>
    <xf numFmtId="0" fontId="8" fillId="34" borderId="50" xfId="2" applyFont="1" applyFill="1" applyBorder="1" applyAlignment="1">
      <alignment horizontal="center" vertical="center" wrapText="1"/>
    </xf>
    <xf numFmtId="0" fontId="8" fillId="34" borderId="42" xfId="2" applyFont="1" applyFill="1" applyBorder="1" applyAlignment="1">
      <alignment horizontal="center" vertical="center" wrapText="1"/>
    </xf>
    <xf numFmtId="0" fontId="7" fillId="35" borderId="19" xfId="2" applyFont="1" applyFill="1" applyBorder="1" applyAlignment="1">
      <alignment horizontal="center" vertical="center" wrapText="1"/>
    </xf>
    <xf numFmtId="0" fontId="9" fillId="35" borderId="43" xfId="2" applyFont="1" applyFill="1" applyBorder="1" applyAlignment="1">
      <alignment horizontal="left" vertical="center" wrapText="1"/>
    </xf>
    <xf numFmtId="0" fontId="29" fillId="35" borderId="36" xfId="0" applyFont="1" applyFill="1" applyBorder="1" applyAlignment="1">
      <alignment horizontal="left" vertical="center"/>
    </xf>
    <xf numFmtId="0" fontId="8" fillId="35" borderId="44" xfId="2" applyFont="1" applyFill="1" applyBorder="1" applyAlignment="1">
      <alignment horizontal="center" vertical="center" wrapText="1"/>
    </xf>
    <xf numFmtId="0" fontId="8" fillId="35" borderId="36" xfId="2" applyFont="1" applyFill="1" applyBorder="1" applyAlignment="1">
      <alignment horizontal="center" vertical="center" wrapText="1"/>
    </xf>
    <xf numFmtId="0" fontId="7" fillId="35" borderId="20" xfId="2" applyFont="1" applyFill="1" applyBorder="1" applyAlignment="1">
      <alignment horizontal="center" vertical="center" wrapText="1"/>
    </xf>
    <xf numFmtId="0" fontId="9" fillId="35" borderId="45" xfId="2" applyFont="1" applyFill="1" applyBorder="1" applyAlignment="1">
      <alignment horizontal="left" vertical="center" wrapText="1"/>
    </xf>
    <xf numFmtId="0" fontId="8" fillId="35" borderId="46" xfId="2" applyFont="1" applyFill="1" applyBorder="1" applyAlignment="1">
      <alignment horizontal="center" vertical="center" wrapText="1"/>
    </xf>
    <xf numFmtId="0" fontId="8" fillId="35" borderId="33" xfId="2" applyFont="1" applyFill="1" applyBorder="1" applyAlignment="1">
      <alignment horizontal="center" vertical="center" wrapText="1"/>
    </xf>
    <xf numFmtId="0" fontId="7" fillId="23" borderId="19" xfId="2" applyFont="1" applyFill="1" applyBorder="1" applyAlignment="1">
      <alignment horizontal="center" vertical="center" wrapText="1"/>
    </xf>
    <xf numFmtId="0" fontId="7" fillId="23" borderId="43" xfId="2" applyFont="1" applyFill="1" applyBorder="1" applyAlignment="1">
      <alignment horizontal="left" vertical="center" wrapText="1"/>
    </xf>
    <xf numFmtId="0" fontId="29" fillId="23" borderId="36" xfId="0" applyFont="1" applyFill="1" applyBorder="1" applyAlignment="1">
      <alignment horizontal="left" vertical="center" wrapText="1"/>
    </xf>
    <xf numFmtId="0" fontId="8" fillId="23" borderId="44" xfId="2" applyFont="1" applyFill="1" applyBorder="1" applyAlignment="1">
      <alignment horizontal="center" vertical="center" wrapText="1"/>
    </xf>
    <xf numFmtId="0" fontId="8" fillId="23" borderId="36" xfId="2" applyFont="1" applyFill="1" applyBorder="1" applyAlignment="1">
      <alignment horizontal="center" vertical="center" wrapText="1"/>
    </xf>
    <xf numFmtId="0" fontId="7" fillId="23" borderId="20" xfId="2" applyFont="1" applyFill="1" applyBorder="1" applyAlignment="1">
      <alignment horizontal="center" vertical="center" wrapText="1"/>
    </xf>
    <xf numFmtId="0" fontId="7" fillId="23" borderId="45" xfId="2" applyFont="1" applyFill="1" applyBorder="1" applyAlignment="1">
      <alignment horizontal="left" vertical="center" wrapText="1"/>
    </xf>
    <xf numFmtId="0" fontId="29" fillId="23" borderId="33" xfId="0" applyFont="1" applyFill="1" applyBorder="1" applyAlignment="1">
      <alignment horizontal="left" vertical="center" wrapText="1"/>
    </xf>
    <xf numFmtId="0" fontId="8" fillId="23" borderId="46" xfId="2" applyFont="1" applyFill="1" applyBorder="1" applyAlignment="1">
      <alignment horizontal="center" vertical="center" wrapText="1"/>
    </xf>
    <xf numFmtId="0" fontId="8" fillId="23" borderId="33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0" fontId="7" fillId="5" borderId="72" xfId="2" applyFont="1" applyFill="1" applyBorder="1" applyAlignment="1">
      <alignment horizontal="center" vertical="center" wrapText="1"/>
    </xf>
    <xf numFmtId="0" fontId="19" fillId="31" borderId="44" xfId="2" applyFont="1" applyFill="1" applyBorder="1" applyAlignment="1">
      <alignment horizontal="left" vertical="center" wrapText="1"/>
    </xf>
    <xf numFmtId="0" fontId="34" fillId="31" borderId="38" xfId="0" applyFont="1" applyFill="1" applyBorder="1" applyAlignment="1">
      <alignment horizontal="left" vertical="center" wrapText="1"/>
    </xf>
    <xf numFmtId="0" fontId="19" fillId="31" borderId="50" xfId="2" applyFont="1" applyFill="1" applyBorder="1" applyAlignment="1">
      <alignment horizontal="left" vertical="center"/>
    </xf>
    <xf numFmtId="0" fontId="34" fillId="31" borderId="75" xfId="0" applyFont="1" applyFill="1" applyBorder="1" applyAlignment="1">
      <alignment horizontal="left" vertical="center" wrapText="1"/>
    </xf>
    <xf numFmtId="0" fontId="18" fillId="31" borderId="50" xfId="2" applyFont="1" applyFill="1" applyBorder="1" applyAlignment="1">
      <alignment horizontal="center" vertical="center" wrapText="1"/>
    </xf>
    <xf numFmtId="0" fontId="18" fillId="31" borderId="42" xfId="2" applyFont="1" applyFill="1" applyBorder="1" applyAlignment="1">
      <alignment horizontal="center" vertical="center" wrapText="1"/>
    </xf>
    <xf numFmtId="0" fontId="18" fillId="30" borderId="30" xfId="2" applyFont="1" applyFill="1" applyBorder="1" applyAlignment="1">
      <alignment horizontal="center" vertical="center" wrapText="1"/>
    </xf>
    <xf numFmtId="0" fontId="18" fillId="30" borderId="1" xfId="2" applyFont="1" applyFill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 wrapText="1"/>
    </xf>
    <xf numFmtId="0" fontId="17" fillId="17" borderId="1" xfId="1" applyFont="1" applyFill="1" applyBorder="1" applyAlignment="1">
      <alignment horizontal="center" vertical="center" wrapText="1"/>
    </xf>
    <xf numFmtId="0" fontId="11" fillId="2" borderId="68" xfId="1" applyFont="1" applyFill="1" applyBorder="1" applyAlignment="1">
      <alignment horizontal="center" vertical="center" textRotation="90" wrapText="1"/>
    </xf>
    <xf numFmtId="0" fontId="12" fillId="2" borderId="68" xfId="1" applyFont="1" applyFill="1" applyBorder="1" applyAlignment="1">
      <alignment horizontal="center" vertical="center" textRotation="90" wrapText="1"/>
    </xf>
    <xf numFmtId="0" fontId="12" fillId="2" borderId="77" xfId="1" applyFont="1" applyFill="1" applyBorder="1" applyAlignment="1">
      <alignment horizontal="center" vertical="center" textRotation="90" wrapText="1"/>
    </xf>
    <xf numFmtId="0" fontId="17" fillId="8" borderId="36" xfId="1" applyFont="1" applyFill="1" applyBorder="1" applyAlignment="1">
      <alignment horizontal="center" vertical="center" wrapText="1"/>
    </xf>
    <xf numFmtId="0" fontId="8" fillId="8" borderId="36" xfId="1" applyFont="1" applyFill="1" applyBorder="1" applyAlignment="1">
      <alignment horizontal="center" vertical="center" wrapText="1"/>
    </xf>
    <xf numFmtId="0" fontId="17" fillId="12" borderId="36" xfId="1" applyFont="1" applyFill="1" applyBorder="1" applyAlignment="1">
      <alignment horizontal="center" vertical="center" wrapText="1"/>
    </xf>
    <xf numFmtId="0" fontId="17" fillId="15" borderId="33" xfId="1" applyFont="1" applyFill="1" applyBorder="1" applyAlignment="1">
      <alignment horizontal="center" vertical="center" wrapText="1"/>
    </xf>
    <xf numFmtId="0" fontId="9" fillId="15" borderId="33" xfId="1" applyFont="1" applyFill="1" applyBorder="1" applyAlignment="1">
      <alignment horizontal="center" vertical="center" wrapText="1"/>
    </xf>
    <xf numFmtId="0" fontId="17" fillId="17" borderId="36" xfId="1" applyFont="1" applyFill="1" applyBorder="1" applyAlignment="1">
      <alignment horizontal="center" vertical="center" wrapText="1"/>
    </xf>
    <xf numFmtId="0" fontId="17" fillId="17" borderId="33" xfId="1" applyFont="1" applyFill="1" applyBorder="1" applyAlignment="1">
      <alignment horizontal="center" vertical="center" wrapText="1"/>
    </xf>
    <xf numFmtId="0" fontId="7" fillId="4" borderId="68" xfId="1" applyFont="1" applyFill="1" applyBorder="1" applyAlignment="1">
      <alignment horizontal="center" vertical="center" wrapText="1"/>
    </xf>
    <xf numFmtId="0" fontId="17" fillId="20" borderId="36" xfId="1" applyFont="1" applyFill="1" applyBorder="1" applyAlignment="1">
      <alignment horizontal="center" vertical="center" wrapText="1"/>
    </xf>
    <xf numFmtId="0" fontId="8" fillId="20" borderId="36" xfId="1" applyFont="1" applyFill="1" applyBorder="1" applyAlignment="1">
      <alignment horizontal="center" vertical="center" wrapText="1"/>
    </xf>
    <xf numFmtId="0" fontId="17" fillId="20" borderId="33" xfId="1" applyFont="1" applyFill="1" applyBorder="1" applyAlignment="1">
      <alignment horizontal="center" vertical="center" wrapText="1"/>
    </xf>
    <xf numFmtId="0" fontId="8" fillId="20" borderId="33" xfId="1" applyFont="1" applyFill="1" applyBorder="1" applyAlignment="1">
      <alignment horizontal="center" vertical="center" wrapText="1"/>
    </xf>
    <xf numFmtId="0" fontId="17" fillId="20" borderId="42" xfId="1" applyFont="1" applyFill="1" applyBorder="1" applyAlignment="1">
      <alignment horizontal="center" vertical="center" wrapText="1"/>
    </xf>
    <xf numFmtId="0" fontId="8" fillId="20" borderId="42" xfId="1" applyFont="1" applyFill="1" applyBorder="1" applyAlignment="1">
      <alignment horizontal="center" vertical="center" wrapText="1"/>
    </xf>
    <xf numFmtId="0" fontId="17" fillId="20" borderId="41" xfId="1" applyFont="1" applyFill="1" applyBorder="1" applyAlignment="1">
      <alignment horizontal="center" vertical="center" wrapText="1"/>
    </xf>
    <xf numFmtId="0" fontId="8" fillId="20" borderId="41" xfId="1" applyFont="1" applyFill="1" applyBorder="1" applyAlignment="1">
      <alignment horizontal="center" vertical="center" wrapText="1"/>
    </xf>
    <xf numFmtId="0" fontId="17" fillId="22" borderId="36" xfId="1" applyFont="1" applyFill="1" applyBorder="1" applyAlignment="1">
      <alignment horizontal="center" vertical="center" wrapText="1"/>
    </xf>
    <xf numFmtId="0" fontId="8" fillId="22" borderId="36" xfId="1" applyFont="1" applyFill="1" applyBorder="1" applyAlignment="1">
      <alignment vertical="center" wrapText="1"/>
    </xf>
    <xf numFmtId="0" fontId="17" fillId="22" borderId="33" xfId="1" applyFont="1" applyFill="1" applyBorder="1" applyAlignment="1">
      <alignment horizontal="center" vertical="center" wrapText="1"/>
    </xf>
    <xf numFmtId="0" fontId="8" fillId="22" borderId="33" xfId="1" applyFont="1" applyFill="1" applyBorder="1" applyAlignment="1">
      <alignment vertical="center" wrapText="1"/>
    </xf>
    <xf numFmtId="0" fontId="8" fillId="22" borderId="36" xfId="1" applyFont="1" applyFill="1" applyBorder="1" applyAlignment="1">
      <alignment horizontal="center" vertical="center" wrapText="1"/>
    </xf>
    <xf numFmtId="0" fontId="8" fillId="2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8" fillId="22" borderId="44" xfId="1" applyFont="1" applyFill="1" applyBorder="1" applyAlignment="1">
      <alignment vertical="center" wrapText="1"/>
    </xf>
    <xf numFmtId="0" fontId="8" fillId="22" borderId="46" xfId="1" applyFont="1" applyFill="1" applyBorder="1" applyAlignment="1">
      <alignment vertical="center" wrapText="1"/>
    </xf>
    <xf numFmtId="0" fontId="8" fillId="20" borderId="50" xfId="1" applyFont="1" applyFill="1" applyBorder="1" applyAlignment="1">
      <alignment horizontal="center" vertical="center" wrapText="1"/>
    </xf>
    <xf numFmtId="0" fontId="8" fillId="20" borderId="38" xfId="1" applyFont="1" applyFill="1" applyBorder="1" applyAlignment="1">
      <alignment horizontal="center" vertical="center" wrapText="1"/>
    </xf>
    <xf numFmtId="0" fontId="8" fillId="20" borderId="37" xfId="1" applyFont="1" applyFill="1" applyBorder="1" applyAlignment="1">
      <alignment horizontal="center" vertical="center" wrapText="1"/>
    </xf>
    <xf numFmtId="0" fontId="8" fillId="8" borderId="57" xfId="1" applyFont="1" applyFill="1" applyBorder="1" applyAlignment="1">
      <alignment horizontal="center" vertical="center" wrapText="1"/>
    </xf>
    <xf numFmtId="0" fontId="18" fillId="12" borderId="2" xfId="1" applyFont="1" applyFill="1" applyBorder="1" applyAlignment="1">
      <alignment horizontal="center" vertical="center" wrapText="1"/>
    </xf>
    <xf numFmtId="0" fontId="7" fillId="4" borderId="77" xfId="1" applyFont="1" applyFill="1" applyBorder="1" applyAlignment="1">
      <alignment horizontal="center" vertical="center" wrapText="1"/>
    </xf>
    <xf numFmtId="0" fontId="18" fillId="8" borderId="44" xfId="1" applyFont="1" applyFill="1" applyBorder="1" applyAlignment="1">
      <alignment horizontal="center" vertical="center" wrapText="1"/>
    </xf>
    <xf numFmtId="0" fontId="17" fillId="12" borderId="44" xfId="1" applyFont="1" applyFill="1" applyBorder="1" applyAlignment="1">
      <alignment horizontal="center" vertical="center" wrapText="1"/>
    </xf>
    <xf numFmtId="0" fontId="17" fillId="12" borderId="4" xfId="1" applyFont="1" applyFill="1" applyBorder="1" applyAlignment="1">
      <alignment horizontal="center" vertical="center" wrapText="1"/>
    </xf>
    <xf numFmtId="0" fontId="18" fillId="12" borderId="4" xfId="1" applyFont="1" applyFill="1" applyBorder="1" applyAlignment="1">
      <alignment horizontal="center" vertical="center" wrapText="1"/>
    </xf>
    <xf numFmtId="0" fontId="17" fillId="15" borderId="46" xfId="1" applyFont="1" applyFill="1" applyBorder="1" applyAlignment="1">
      <alignment horizontal="center" vertical="center" wrapText="1"/>
    </xf>
    <xf numFmtId="0" fontId="17" fillId="17" borderId="44" xfId="1" applyFont="1" applyFill="1" applyBorder="1" applyAlignment="1">
      <alignment horizontal="center" vertical="center" wrapText="1"/>
    </xf>
    <xf numFmtId="0" fontId="17" fillId="17" borderId="4" xfId="1" applyFont="1" applyFill="1" applyBorder="1" applyAlignment="1">
      <alignment horizontal="center" vertical="center" wrapText="1"/>
    </xf>
    <xf numFmtId="0" fontId="17" fillId="17" borderId="46" xfId="1" applyFont="1" applyFill="1" applyBorder="1" applyAlignment="1">
      <alignment horizontal="center" vertical="center" wrapText="1"/>
    </xf>
    <xf numFmtId="0" fontId="7" fillId="4" borderId="71" xfId="1" applyFont="1" applyFill="1" applyBorder="1" applyAlignment="1">
      <alignment horizontal="center" vertical="center" wrapText="1"/>
    </xf>
    <xf numFmtId="0" fontId="8" fillId="12" borderId="57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 wrapText="1"/>
    </xf>
    <xf numFmtId="0" fontId="8" fillId="15" borderId="58" xfId="1" applyFont="1" applyFill="1" applyBorder="1" applyAlignment="1">
      <alignment horizontal="center" vertical="center" wrapText="1"/>
    </xf>
    <xf numFmtId="0" fontId="8" fillId="17" borderId="57" xfId="1" applyFont="1" applyFill="1" applyBorder="1" applyAlignment="1">
      <alignment horizontal="center" vertical="center" wrapText="1"/>
    </xf>
    <xf numFmtId="0" fontId="8" fillId="17" borderId="2" xfId="1" applyFont="1" applyFill="1" applyBorder="1" applyAlignment="1">
      <alignment horizontal="center" vertical="center" wrapText="1"/>
    </xf>
    <xf numFmtId="0" fontId="8" fillId="17" borderId="58" xfId="1" applyFont="1" applyFill="1" applyBorder="1" applyAlignment="1">
      <alignment horizontal="center" vertical="center" wrapText="1"/>
    </xf>
    <xf numFmtId="0" fontId="8" fillId="8" borderId="44" xfId="1" applyFont="1" applyFill="1" applyBorder="1" applyAlignment="1">
      <alignment horizontal="center" vertical="center" wrapText="1"/>
    </xf>
    <xf numFmtId="0" fontId="9" fillId="4" borderId="71" xfId="1" applyFont="1" applyFill="1" applyBorder="1" applyAlignment="1">
      <alignment horizontal="center" vertical="center" wrapText="1"/>
    </xf>
    <xf numFmtId="0" fontId="7" fillId="4" borderId="55" xfId="1" applyFont="1" applyFill="1" applyBorder="1" applyAlignment="1">
      <alignment horizontal="center" vertical="center" wrapText="1"/>
    </xf>
    <xf numFmtId="0" fontId="9" fillId="4" borderId="51" xfId="1" applyFont="1" applyFill="1" applyBorder="1" applyAlignment="1">
      <alignment horizontal="center" vertical="center" wrapText="1"/>
    </xf>
    <xf numFmtId="0" fontId="9" fillId="4" borderId="53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56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55" xfId="1" applyFont="1" applyFill="1" applyBorder="1" applyAlignment="1">
      <alignment horizontal="center" vertical="center" wrapText="1"/>
    </xf>
    <xf numFmtId="0" fontId="19" fillId="4" borderId="51" xfId="1" applyFont="1" applyFill="1" applyBorder="1" applyAlignment="1">
      <alignment horizontal="center" vertical="center" wrapText="1"/>
    </xf>
    <xf numFmtId="0" fontId="19" fillId="4" borderId="53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19" fillId="4" borderId="2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8" fillId="22" borderId="57" xfId="1" applyFont="1" applyFill="1" applyBorder="1" applyAlignment="1">
      <alignment vertical="center" wrapText="1"/>
    </xf>
    <xf numFmtId="0" fontId="8" fillId="22" borderId="58" xfId="1" applyFont="1" applyFill="1" applyBorder="1" applyAlignment="1">
      <alignment vertical="center" wrapText="1"/>
    </xf>
    <xf numFmtId="0" fontId="8" fillId="20" borderId="44" xfId="1" applyFont="1" applyFill="1" applyBorder="1" applyAlignment="1">
      <alignment horizontal="center" vertical="center" wrapText="1"/>
    </xf>
    <xf numFmtId="0" fontId="8" fillId="20" borderId="46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vertical="center" wrapText="1"/>
    </xf>
    <xf numFmtId="0" fontId="7" fillId="4" borderId="26" xfId="1" applyFont="1" applyFill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7" fillId="4" borderId="20" xfId="1" applyFont="1" applyFill="1" applyBorder="1" applyAlignment="1">
      <alignment vertical="center" wrapText="1"/>
    </xf>
    <xf numFmtId="0" fontId="8" fillId="24" borderId="62" xfId="1" applyFont="1" applyFill="1" applyBorder="1" applyAlignment="1">
      <alignment horizontal="center" vertical="center" wrapText="1"/>
    </xf>
    <xf numFmtId="0" fontId="8" fillId="24" borderId="70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24" borderId="66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15" fillId="19" borderId="27" xfId="1" applyFont="1" applyFill="1" applyBorder="1" applyAlignment="1">
      <alignment horizontal="center" vertical="center" wrapText="1"/>
    </xf>
    <xf numFmtId="0" fontId="15" fillId="19" borderId="24" xfId="1" applyFont="1" applyFill="1" applyBorder="1" applyAlignment="1">
      <alignment horizontal="center" vertical="center" wrapText="1"/>
    </xf>
    <xf numFmtId="0" fontId="15" fillId="19" borderId="26" xfId="1" applyFont="1" applyFill="1" applyBorder="1" applyAlignment="1">
      <alignment horizontal="center" vertical="center" wrapText="1"/>
    </xf>
    <xf numFmtId="0" fontId="15" fillId="19" borderId="23" xfId="1" applyFont="1" applyFill="1" applyBorder="1" applyAlignment="1">
      <alignment horizontal="center" vertical="center" wrapText="1"/>
    </xf>
    <xf numFmtId="0" fontId="7" fillId="24" borderId="15" xfId="1" applyFont="1" applyFill="1" applyBorder="1" applyAlignment="1">
      <alignment horizontal="center" vertical="center"/>
    </xf>
    <xf numFmtId="0" fontId="13" fillId="20" borderId="57" xfId="1" applyFont="1" applyFill="1" applyBorder="1" applyAlignment="1">
      <alignment horizontal="left" vertical="center"/>
    </xf>
    <xf numFmtId="0" fontId="13" fillId="20" borderId="28" xfId="1" applyFont="1" applyFill="1" applyBorder="1" applyAlignment="1">
      <alignment horizontal="left" vertical="center"/>
    </xf>
    <xf numFmtId="0" fontId="13" fillId="22" borderId="58" xfId="1" applyFont="1" applyFill="1" applyBorder="1" applyAlignment="1">
      <alignment horizontal="left" vertical="center"/>
    </xf>
    <xf numFmtId="0" fontId="17" fillId="20" borderId="47" xfId="1" applyFont="1" applyFill="1" applyBorder="1" applyAlignment="1">
      <alignment horizontal="left" vertical="center"/>
    </xf>
    <xf numFmtId="0" fontId="13" fillId="20" borderId="28" xfId="1" applyFont="1" applyFill="1" applyBorder="1" applyAlignment="1">
      <alignment horizontal="left" vertical="center" wrapText="1"/>
    </xf>
    <xf numFmtId="0" fontId="13" fillId="22" borderId="57" xfId="1" applyFont="1" applyFill="1" applyBorder="1" applyAlignment="1">
      <alignment horizontal="left" vertical="center"/>
    </xf>
    <xf numFmtId="0" fontId="13" fillId="20" borderId="58" xfId="1" applyFont="1" applyFill="1" applyBorder="1" applyAlignment="1">
      <alignment horizontal="left" vertical="center"/>
    </xf>
    <xf numFmtId="0" fontId="17" fillId="20" borderId="35" xfId="1" applyFont="1" applyFill="1" applyBorder="1" applyAlignment="1">
      <alignment horizontal="center" vertical="center" wrapText="1"/>
    </xf>
    <xf numFmtId="0" fontId="17" fillId="20" borderId="59" xfId="1" applyFont="1" applyFill="1" applyBorder="1" applyAlignment="1">
      <alignment horizontal="center" vertical="center" wrapText="1"/>
    </xf>
    <xf numFmtId="0" fontId="17" fillId="22" borderId="35" xfId="1" applyFont="1" applyFill="1" applyBorder="1" applyAlignment="1">
      <alignment horizontal="center" vertical="center" wrapText="1"/>
    </xf>
    <xf numFmtId="0" fontId="17" fillId="22" borderId="38" xfId="1" applyFont="1" applyFill="1" applyBorder="1" applyAlignment="1">
      <alignment horizontal="center" vertical="center" wrapText="1"/>
    </xf>
    <xf numFmtId="0" fontId="17" fillId="22" borderId="32" xfId="1" applyFont="1" applyFill="1" applyBorder="1" applyAlignment="1">
      <alignment horizontal="center" vertical="center" wrapText="1"/>
    </xf>
    <xf numFmtId="0" fontId="17" fillId="22" borderId="34" xfId="1" applyFont="1" applyFill="1" applyBorder="1" applyAlignment="1">
      <alignment horizontal="center" vertical="center" wrapText="1"/>
    </xf>
    <xf numFmtId="0" fontId="17" fillId="20" borderId="32" xfId="1" applyFont="1" applyFill="1" applyBorder="1" applyAlignment="1">
      <alignment horizontal="center" vertical="center" wrapText="1"/>
    </xf>
    <xf numFmtId="0" fontId="16" fillId="8" borderId="57" xfId="1" applyFont="1" applyFill="1" applyBorder="1" applyAlignment="1">
      <alignment horizontal="left" vertical="center" wrapText="1"/>
    </xf>
    <xf numFmtId="0" fontId="13" fillId="12" borderId="57" xfId="1" applyFont="1" applyFill="1" applyBorder="1" applyAlignment="1">
      <alignment horizontal="left" vertical="center" wrapText="1"/>
    </xf>
    <xf numFmtId="0" fontId="13" fillId="12" borderId="2" xfId="1" applyFont="1" applyFill="1" applyBorder="1" applyAlignment="1">
      <alignment horizontal="left" vertical="center"/>
    </xf>
    <xf numFmtId="0" fontId="22" fillId="12" borderId="2" xfId="1" applyFont="1" applyFill="1" applyBorder="1" applyAlignment="1">
      <alignment horizontal="left" vertical="center"/>
    </xf>
    <xf numFmtId="0" fontId="13" fillId="14" borderId="58" xfId="1" applyFont="1" applyFill="1" applyBorder="1" applyAlignment="1">
      <alignment horizontal="left" vertical="center"/>
    </xf>
    <xf numFmtId="0" fontId="13" fillId="17" borderId="57" xfId="1" applyFont="1" applyFill="1" applyBorder="1" applyAlignment="1">
      <alignment vertical="center"/>
    </xf>
    <xf numFmtId="0" fontId="13" fillId="17" borderId="2" xfId="1" applyFont="1" applyFill="1" applyBorder="1" applyAlignment="1">
      <alignment vertical="center"/>
    </xf>
    <xf numFmtId="0" fontId="13" fillId="17" borderId="58" xfId="1" applyFont="1" applyFill="1" applyBorder="1" applyAlignment="1">
      <alignment horizontal="left" vertical="center" wrapText="1"/>
    </xf>
    <xf numFmtId="0" fontId="17" fillId="8" borderId="35" xfId="1" applyFont="1" applyFill="1" applyBorder="1" applyAlignment="1">
      <alignment horizontal="center" vertical="center" wrapText="1"/>
    </xf>
    <xf numFmtId="0" fontId="8" fillId="8" borderId="38" xfId="1" applyFont="1" applyFill="1" applyBorder="1" applyAlignment="1">
      <alignment horizontal="center" vertical="center" wrapText="1"/>
    </xf>
    <xf numFmtId="0" fontId="17" fillId="12" borderId="35" xfId="1" applyFont="1" applyFill="1" applyBorder="1" applyAlignment="1">
      <alignment horizontal="center" vertical="center" wrapText="1"/>
    </xf>
    <xf numFmtId="0" fontId="17" fillId="12" borderId="38" xfId="1" applyFont="1" applyFill="1" applyBorder="1" applyAlignment="1">
      <alignment horizontal="center" vertical="center" wrapText="1"/>
    </xf>
    <xf numFmtId="0" fontId="17" fillId="12" borderId="30" xfId="1" applyFont="1" applyFill="1" applyBorder="1" applyAlignment="1">
      <alignment horizontal="center" vertical="center" wrapText="1"/>
    </xf>
    <xf numFmtId="0" fontId="17" fillId="12" borderId="31" xfId="1" applyFont="1" applyFill="1" applyBorder="1" applyAlignment="1">
      <alignment horizontal="center" vertical="center" wrapText="1"/>
    </xf>
    <xf numFmtId="0" fontId="18" fillId="12" borderId="30" xfId="1" applyFont="1" applyFill="1" applyBorder="1" applyAlignment="1">
      <alignment horizontal="center" vertical="center" wrapText="1"/>
    </xf>
    <xf numFmtId="0" fontId="17" fillId="15" borderId="32" xfId="1" applyFont="1" applyFill="1" applyBorder="1" applyAlignment="1">
      <alignment horizontal="center" vertical="center" wrapText="1"/>
    </xf>
    <xf numFmtId="0" fontId="17" fillId="15" borderId="34" xfId="1" applyFont="1" applyFill="1" applyBorder="1" applyAlignment="1">
      <alignment horizontal="center" vertical="center" wrapText="1"/>
    </xf>
    <xf numFmtId="0" fontId="17" fillId="17" borderId="35" xfId="1" applyFont="1" applyFill="1" applyBorder="1" applyAlignment="1">
      <alignment horizontal="center" vertical="center" wrapText="1"/>
    </xf>
    <xf numFmtId="0" fontId="17" fillId="17" borderId="38" xfId="1" applyFont="1" applyFill="1" applyBorder="1" applyAlignment="1">
      <alignment horizontal="center" vertical="center" wrapText="1"/>
    </xf>
    <xf numFmtId="0" fontId="17" fillId="17" borderId="30" xfId="1" applyFont="1" applyFill="1" applyBorder="1" applyAlignment="1">
      <alignment horizontal="center" vertical="center" wrapText="1"/>
    </xf>
    <xf numFmtId="0" fontId="17" fillId="17" borderId="31" xfId="1" applyFont="1" applyFill="1" applyBorder="1" applyAlignment="1">
      <alignment horizontal="center" vertical="center" wrapText="1"/>
    </xf>
    <xf numFmtId="0" fontId="17" fillId="17" borderId="32" xfId="1" applyFont="1" applyFill="1" applyBorder="1" applyAlignment="1">
      <alignment horizontal="center" vertical="center" wrapText="1"/>
    </xf>
    <xf numFmtId="0" fontId="17" fillId="17" borderId="34" xfId="1" applyFont="1" applyFill="1" applyBorder="1" applyAlignment="1">
      <alignment horizontal="center" vertical="center" wrapText="1"/>
    </xf>
    <xf numFmtId="0" fontId="9" fillId="4" borderId="77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3" fillId="24" borderId="69" xfId="1" applyFont="1" applyFill="1" applyBorder="1" applyAlignment="1">
      <alignment horizontal="left" vertical="center" wrapText="1"/>
    </xf>
    <xf numFmtId="0" fontId="9" fillId="8" borderId="19" xfId="1" applyFont="1" applyFill="1" applyBorder="1" applyAlignment="1">
      <alignment horizontal="center" vertical="center"/>
    </xf>
    <xf numFmtId="0" fontId="9" fillId="12" borderId="19" xfId="1" applyFont="1" applyFill="1" applyBorder="1" applyAlignment="1">
      <alignment horizontal="center" vertical="center"/>
    </xf>
    <xf numFmtId="0" fontId="9" fillId="12" borderId="51" xfId="1" applyFont="1" applyFill="1" applyBorder="1" applyAlignment="1">
      <alignment horizontal="center" vertical="center"/>
    </xf>
    <xf numFmtId="0" fontId="19" fillId="12" borderId="51" xfId="1" applyFont="1" applyFill="1" applyBorder="1" applyAlignment="1">
      <alignment horizontal="center" vertical="center"/>
    </xf>
    <xf numFmtId="0" fontId="9" fillId="15" borderId="20" xfId="1" applyFont="1" applyFill="1" applyBorder="1" applyAlignment="1">
      <alignment horizontal="center" vertical="center"/>
    </xf>
    <xf numFmtId="0" fontId="9" fillId="17" borderId="19" xfId="1" applyFont="1" applyFill="1" applyBorder="1" applyAlignment="1">
      <alignment horizontal="center" vertical="center"/>
    </xf>
    <xf numFmtId="0" fontId="9" fillId="17" borderId="51" xfId="1" applyFont="1" applyFill="1" applyBorder="1" applyAlignment="1">
      <alignment horizontal="center" vertical="center"/>
    </xf>
    <xf numFmtId="0" fontId="9" fillId="17" borderId="20" xfId="1" applyFont="1" applyFill="1" applyBorder="1" applyAlignment="1">
      <alignment horizontal="center" vertical="center"/>
    </xf>
    <xf numFmtId="0" fontId="9" fillId="15" borderId="22" xfId="1" applyFont="1" applyFill="1" applyBorder="1" applyAlignment="1">
      <alignment horizontal="center" vertical="center"/>
    </xf>
    <xf numFmtId="0" fontId="13" fillId="14" borderId="47" xfId="1" applyFont="1" applyFill="1" applyBorder="1" applyAlignment="1">
      <alignment horizontal="left" vertical="center"/>
    </xf>
    <xf numFmtId="0" fontId="17" fillId="15" borderId="40" xfId="1" applyFont="1" applyFill="1" applyBorder="1" applyAlignment="1">
      <alignment horizontal="center" vertical="center" wrapText="1"/>
    </xf>
    <xf numFmtId="0" fontId="17" fillId="15" borderId="41" xfId="1" applyFont="1" applyFill="1" applyBorder="1" applyAlignment="1">
      <alignment horizontal="center" vertical="center" wrapText="1"/>
    </xf>
    <xf numFmtId="0" fontId="17" fillId="15" borderId="39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4" borderId="54" xfId="1" applyFont="1" applyFill="1" applyBorder="1" applyAlignment="1">
      <alignment horizontal="center" vertical="center" wrapText="1"/>
    </xf>
    <xf numFmtId="0" fontId="17" fillId="15" borderId="49" xfId="1" applyFont="1" applyFill="1" applyBorder="1" applyAlignment="1">
      <alignment horizontal="center" vertical="center" wrapText="1"/>
    </xf>
    <xf numFmtId="0" fontId="8" fillId="15" borderId="47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19" fillId="12" borderId="20" xfId="1" applyFont="1" applyFill="1" applyBorder="1" applyAlignment="1">
      <alignment horizontal="center" vertical="center"/>
    </xf>
    <xf numFmtId="0" fontId="22" fillId="12" borderId="58" xfId="1" applyFont="1" applyFill="1" applyBorder="1" applyAlignment="1">
      <alignment horizontal="left" vertical="center"/>
    </xf>
    <xf numFmtId="0" fontId="17" fillId="13" borderId="32" xfId="1" applyFont="1" applyFill="1" applyBorder="1" applyAlignment="1">
      <alignment horizontal="center" vertical="center" wrapText="1"/>
    </xf>
    <xf numFmtId="0" fontId="18" fillId="12" borderId="33" xfId="1" applyFont="1" applyFill="1" applyBorder="1" applyAlignment="1">
      <alignment horizontal="center" vertical="center" wrapText="1"/>
    </xf>
    <xf numFmtId="0" fontId="17" fillId="12" borderId="33" xfId="1" applyFont="1" applyFill="1" applyBorder="1" applyAlignment="1">
      <alignment horizontal="center" vertical="center" wrapText="1"/>
    </xf>
    <xf numFmtId="0" fontId="18" fillId="12" borderId="34" xfId="1" applyFont="1" applyFill="1" applyBorder="1" applyAlignment="1">
      <alignment horizontal="center" vertical="center" wrapText="1"/>
    </xf>
    <xf numFmtId="0" fontId="19" fillId="4" borderId="20" xfId="1" applyFont="1" applyFill="1" applyBorder="1" applyAlignment="1">
      <alignment horizontal="center" vertical="center" wrapText="1"/>
    </xf>
    <xf numFmtId="0" fontId="19" fillId="4" borderId="56" xfId="1" applyFont="1" applyFill="1" applyBorder="1" applyAlignment="1">
      <alignment horizontal="center" vertical="center" wrapText="1"/>
    </xf>
    <xf numFmtId="0" fontId="18" fillId="12" borderId="46" xfId="1" applyFont="1" applyFill="1" applyBorder="1" applyAlignment="1">
      <alignment horizontal="center" vertical="center" wrapText="1"/>
    </xf>
    <xf numFmtId="0" fontId="17" fillId="12" borderId="58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/>
    </xf>
    <xf numFmtId="0" fontId="13" fillId="8" borderId="28" xfId="1" applyFont="1" applyFill="1" applyBorder="1" applyAlignment="1">
      <alignment horizontal="left" vertical="center"/>
    </xf>
    <xf numFmtId="0" fontId="17" fillId="8" borderId="59" xfId="1" applyFont="1" applyFill="1" applyBorder="1" applyAlignment="1">
      <alignment horizontal="center" vertical="center" wrapText="1"/>
    </xf>
    <xf numFmtId="0" fontId="8" fillId="8" borderId="42" xfId="1" applyFont="1" applyFill="1" applyBorder="1" applyAlignment="1">
      <alignment horizontal="center" vertical="center" wrapText="1"/>
    </xf>
    <xf numFmtId="0" fontId="8" fillId="8" borderId="37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52" xfId="1" applyFont="1" applyFill="1" applyBorder="1" applyAlignment="1">
      <alignment horizontal="center" vertical="center" wrapText="1"/>
    </xf>
    <xf numFmtId="0" fontId="8" fillId="8" borderId="50" xfId="1" applyFont="1" applyFill="1" applyBorder="1" applyAlignment="1">
      <alignment horizontal="center" vertical="center" wrapText="1"/>
    </xf>
    <xf numFmtId="0" fontId="17" fillId="8" borderId="42" xfId="1" applyFont="1" applyFill="1" applyBorder="1" applyAlignment="1">
      <alignment horizontal="center" vertical="center" wrapText="1"/>
    </xf>
    <xf numFmtId="0" fontId="8" fillId="8" borderId="28" xfId="1" applyFont="1" applyFill="1" applyBorder="1" applyAlignment="1">
      <alignment horizontal="center" vertical="center" wrapText="1"/>
    </xf>
    <xf numFmtId="0" fontId="15" fillId="10" borderId="10" xfId="1" applyFont="1" applyFill="1" applyBorder="1" applyAlignment="1">
      <alignment horizontal="center" vertical="center" wrapText="1"/>
    </xf>
    <xf numFmtId="0" fontId="9" fillId="10" borderId="15" xfId="1" applyFont="1" applyFill="1" applyBorder="1" applyAlignment="1">
      <alignment horizontal="center" vertical="center"/>
    </xf>
    <xf numFmtId="0" fontId="13" fillId="10" borderId="76" xfId="1" applyFont="1" applyFill="1" applyBorder="1" applyAlignment="1">
      <alignment horizontal="left" vertical="center"/>
    </xf>
    <xf numFmtId="0" fontId="17" fillId="10" borderId="60" xfId="1" applyFont="1" applyFill="1" applyBorder="1" applyAlignment="1">
      <alignment horizontal="center" vertical="center" wrapText="1"/>
    </xf>
    <xf numFmtId="0" fontId="17" fillId="10" borderId="63" xfId="1" applyFont="1" applyFill="1" applyBorder="1" applyAlignment="1">
      <alignment horizontal="center" vertical="center" wrapText="1"/>
    </xf>
    <xf numFmtId="0" fontId="17" fillId="10" borderId="72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17" fillId="10" borderId="73" xfId="1" applyFont="1" applyFill="1" applyBorder="1" applyAlignment="1">
      <alignment horizontal="center" vertical="center" wrapText="1"/>
    </xf>
    <xf numFmtId="0" fontId="8" fillId="10" borderId="7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9" borderId="19" xfId="1" applyFont="1" applyFill="1" applyBorder="1" applyAlignment="1">
      <alignment horizontal="center" vertical="center"/>
    </xf>
    <xf numFmtId="0" fontId="22" fillId="9" borderId="57" xfId="1" applyFont="1" applyFill="1" applyBorder="1" applyAlignment="1">
      <alignment horizontal="left" vertical="center"/>
    </xf>
    <xf numFmtId="0" fontId="17" fillId="9" borderId="35" xfId="1" applyFont="1" applyFill="1" applyBorder="1" applyAlignment="1">
      <alignment horizontal="center" vertical="center" wrapText="1"/>
    </xf>
    <xf numFmtId="0" fontId="17" fillId="9" borderId="36" xfId="1" applyFont="1" applyFill="1" applyBorder="1" applyAlignment="1">
      <alignment horizontal="center" vertical="center" wrapText="1"/>
    </xf>
    <xf numFmtId="0" fontId="17" fillId="9" borderId="38" xfId="1" applyFont="1" applyFill="1" applyBorder="1" applyAlignment="1">
      <alignment horizontal="center" vertical="center" wrapText="1"/>
    </xf>
    <xf numFmtId="0" fontId="17" fillId="9" borderId="44" xfId="1" applyFont="1" applyFill="1" applyBorder="1" applyAlignment="1">
      <alignment horizontal="center" vertical="center" wrapText="1"/>
    </xf>
    <xf numFmtId="0" fontId="8" fillId="9" borderId="57" xfId="1" applyFont="1" applyFill="1" applyBorder="1" applyAlignment="1">
      <alignment horizontal="center" vertical="center" wrapText="1"/>
    </xf>
    <xf numFmtId="0" fontId="8" fillId="9" borderId="44" xfId="1" applyFont="1" applyFill="1" applyBorder="1" applyAlignment="1">
      <alignment horizontal="center" vertical="center" wrapText="1"/>
    </xf>
    <xf numFmtId="0" fontId="9" fillId="9" borderId="20" xfId="1" applyFont="1" applyFill="1" applyBorder="1" applyAlignment="1">
      <alignment horizontal="center" vertical="center"/>
    </xf>
    <xf numFmtId="0" fontId="13" fillId="9" borderId="58" xfId="1" applyFont="1" applyFill="1" applyBorder="1" applyAlignment="1">
      <alignment horizontal="left" vertical="center"/>
    </xf>
    <xf numFmtId="0" fontId="17" fillId="9" borderId="32" xfId="1" applyFont="1" applyFill="1" applyBorder="1" applyAlignment="1">
      <alignment horizontal="center" vertical="center" wrapText="1"/>
    </xf>
    <xf numFmtId="0" fontId="17" fillId="9" borderId="33" xfId="1" applyFont="1" applyFill="1" applyBorder="1" applyAlignment="1">
      <alignment horizontal="center" vertical="center" wrapText="1"/>
    </xf>
    <xf numFmtId="0" fontId="17" fillId="9" borderId="34" xfId="1" applyFont="1" applyFill="1" applyBorder="1" applyAlignment="1">
      <alignment horizontal="center" vertical="center" wrapText="1"/>
    </xf>
    <xf numFmtId="0" fontId="17" fillId="9" borderId="46" xfId="1" applyFont="1" applyFill="1" applyBorder="1" applyAlignment="1">
      <alignment horizontal="center" vertical="center" wrapText="1"/>
    </xf>
    <xf numFmtId="0" fontId="8" fillId="9" borderId="58" xfId="1" applyFont="1" applyFill="1" applyBorder="1" applyAlignment="1">
      <alignment horizontal="center" vertical="center" wrapText="1"/>
    </xf>
    <xf numFmtId="0" fontId="8" fillId="9" borderId="46" xfId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28" fillId="35" borderId="33" xfId="1" applyFont="1" applyFill="1" applyBorder="1" applyAlignment="1">
      <alignment horizontal="left" vertical="center"/>
    </xf>
    <xf numFmtId="0" fontId="34" fillId="30" borderId="38" xfId="0" applyFont="1" applyFill="1" applyBorder="1" applyAlignment="1">
      <alignment horizontal="left" vertical="center"/>
    </xf>
    <xf numFmtId="0" fontId="8" fillId="5" borderId="69" xfId="2" applyFont="1" applyFill="1" applyBorder="1" applyAlignment="1">
      <alignment horizontal="center" vertical="center" textRotation="90" wrapText="1"/>
    </xf>
    <xf numFmtId="0" fontId="7" fillId="5" borderId="64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7" fillId="5" borderId="38" xfId="2" applyFont="1" applyFill="1" applyBorder="1" applyAlignment="1">
      <alignment horizontal="center" vertical="center" wrapText="1"/>
    </xf>
    <xf numFmtId="0" fontId="7" fillId="5" borderId="37" xfId="2" applyFont="1" applyFill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0" fontId="7" fillId="5" borderId="34" xfId="2" applyFont="1" applyFill="1" applyBorder="1" applyAlignment="1">
      <alignment horizontal="center" vertical="center" wrapText="1"/>
    </xf>
    <xf numFmtId="0" fontId="7" fillId="5" borderId="39" xfId="2" applyFont="1" applyFill="1" applyBorder="1" applyAlignment="1">
      <alignment horizontal="center" vertical="center" wrapText="1"/>
    </xf>
    <xf numFmtId="0" fontId="8" fillId="5" borderId="64" xfId="2" applyFont="1" applyFill="1" applyBorder="1" applyAlignment="1">
      <alignment horizontal="center" vertical="center" wrapText="1"/>
    </xf>
    <xf numFmtId="0" fontId="29" fillId="32" borderId="51" xfId="0" applyFont="1" applyFill="1" applyBorder="1" applyAlignment="1">
      <alignment vertical="center"/>
    </xf>
    <xf numFmtId="0" fontId="29" fillId="36" borderId="20" xfId="0" applyFont="1" applyFill="1" applyBorder="1" applyAlignment="1">
      <alignment vertical="center"/>
    </xf>
    <xf numFmtId="0" fontId="29" fillId="31" borderId="51" xfId="0" applyFont="1" applyFill="1" applyBorder="1" applyAlignment="1">
      <alignment vertical="center"/>
    </xf>
    <xf numFmtId="0" fontId="29" fillId="31" borderId="2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32" borderId="22" xfId="0" applyFont="1" applyFill="1" applyBorder="1" applyAlignment="1">
      <alignment vertical="center" wrapText="1"/>
    </xf>
    <xf numFmtId="0" fontId="29" fillId="32" borderId="21" xfId="0" applyFont="1" applyFill="1" applyBorder="1" applyAlignment="1">
      <alignment vertical="center"/>
    </xf>
    <xf numFmtId="0" fontId="29" fillId="36" borderId="19" xfId="0" applyFont="1" applyFill="1" applyBorder="1" applyAlignment="1">
      <alignment vertical="center"/>
    </xf>
    <xf numFmtId="0" fontId="35" fillId="25" borderId="19" xfId="0" applyFont="1" applyFill="1" applyBorder="1" applyAlignment="1">
      <alignment vertical="center"/>
    </xf>
    <xf numFmtId="0" fontId="29" fillId="25" borderId="51" xfId="0" applyFont="1" applyFill="1" applyBorder="1" applyAlignment="1">
      <alignment vertical="center"/>
    </xf>
    <xf numFmtId="0" fontId="35" fillId="26" borderId="51" xfId="0" applyFont="1" applyFill="1" applyBorder="1" applyAlignment="1">
      <alignment vertical="center"/>
    </xf>
    <xf numFmtId="0" fontId="35" fillId="26" borderId="20" xfId="0" applyFont="1" applyFill="1" applyBorder="1" applyAlignment="1">
      <alignment vertical="center"/>
    </xf>
    <xf numFmtId="0" fontId="28" fillId="2" borderId="67" xfId="0" applyFont="1" applyFill="1" applyBorder="1" applyAlignment="1">
      <alignment horizontal="center" vertical="center" textRotation="90"/>
    </xf>
    <xf numFmtId="0" fontId="28" fillId="2" borderId="68" xfId="0" applyFont="1" applyFill="1" applyBorder="1" applyAlignment="1">
      <alignment horizontal="center" vertical="center" textRotation="90"/>
    </xf>
    <xf numFmtId="0" fontId="28" fillId="2" borderId="77" xfId="0" applyFont="1" applyFill="1" applyBorder="1" applyAlignment="1">
      <alignment horizontal="center" vertical="center" textRotation="90"/>
    </xf>
    <xf numFmtId="0" fontId="28" fillId="5" borderId="5" xfId="0" applyFont="1" applyFill="1" applyBorder="1" applyAlignment="1">
      <alignment horizontal="center" vertical="center" textRotation="90"/>
    </xf>
    <xf numFmtId="0" fontId="28" fillId="5" borderId="16" xfId="0" applyFont="1" applyFill="1" applyBorder="1" applyAlignment="1">
      <alignment horizontal="center" vertical="center" textRotation="90" wrapText="1"/>
    </xf>
    <xf numFmtId="0" fontId="28" fillId="2" borderId="71" xfId="0" applyFont="1" applyFill="1" applyBorder="1" applyAlignment="1">
      <alignment horizontal="center" vertical="center" textRotation="90"/>
    </xf>
    <xf numFmtId="0" fontId="34" fillId="25" borderId="5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9" fillId="8" borderId="44" xfId="1" applyFont="1" applyFill="1" applyBorder="1" applyAlignment="1">
      <alignment vertical="center" wrapText="1"/>
    </xf>
    <xf numFmtId="0" fontId="9" fillId="8" borderId="50" xfId="1" applyFont="1" applyFill="1" applyBorder="1" applyAlignment="1">
      <alignment horizontal="left" vertical="center" wrapText="1"/>
    </xf>
    <xf numFmtId="0" fontId="19" fillId="9" borderId="44" xfId="1" applyFont="1" applyFill="1" applyBorder="1" applyAlignment="1">
      <alignment horizontal="left" vertical="center" wrapText="1"/>
    </xf>
    <xf numFmtId="0" fontId="9" fillId="9" borderId="46" xfId="1" applyFont="1" applyFill="1" applyBorder="1" applyAlignment="1">
      <alignment horizontal="left" vertical="center" wrapText="1"/>
    </xf>
    <xf numFmtId="0" fontId="9" fillId="10" borderId="73" xfId="1" applyFont="1" applyFill="1" applyBorder="1" applyAlignment="1">
      <alignment horizontal="left" vertical="center" wrapText="1"/>
    </xf>
    <xf numFmtId="0" fontId="9" fillId="12" borderId="44" xfId="1" applyFont="1" applyFill="1" applyBorder="1" applyAlignment="1">
      <alignment horizontal="left" vertical="center" wrapText="1"/>
    </xf>
    <xf numFmtId="0" fontId="9" fillId="12" borderId="4" xfId="1" applyFont="1" applyFill="1" applyBorder="1" applyAlignment="1">
      <alignment horizontal="left" vertical="center" wrapText="1"/>
    </xf>
    <xf numFmtId="0" fontId="19" fillId="12" borderId="4" xfId="1" applyFont="1" applyFill="1" applyBorder="1" applyAlignment="1">
      <alignment horizontal="left" vertical="center" wrapText="1"/>
    </xf>
    <xf numFmtId="0" fontId="19" fillId="12" borderId="46" xfId="1" applyFont="1" applyFill="1" applyBorder="1" applyAlignment="1">
      <alignment vertical="center"/>
    </xf>
    <xf numFmtId="0" fontId="9" fillId="15" borderId="49" xfId="1" applyFont="1" applyFill="1" applyBorder="1" applyAlignment="1">
      <alignment vertical="center"/>
    </xf>
    <xf numFmtId="0" fontId="9" fillId="15" borderId="46" xfId="1" applyFont="1" applyFill="1" applyBorder="1" applyAlignment="1">
      <alignment horizontal="left" vertical="center" wrapText="1"/>
    </xf>
    <xf numFmtId="0" fontId="9" fillId="17" borderId="44" xfId="1" applyFont="1" applyFill="1" applyBorder="1" applyAlignment="1">
      <alignment vertical="center" wrapText="1"/>
    </xf>
    <xf numFmtId="0" fontId="9" fillId="17" borderId="4" xfId="1" applyFont="1" applyFill="1" applyBorder="1" applyAlignment="1">
      <alignment horizontal="left" vertical="center" wrapText="1"/>
    </xf>
    <xf numFmtId="0" fontId="9" fillId="17" borderId="46" xfId="1" applyFont="1" applyFill="1" applyBorder="1" applyAlignment="1">
      <alignment horizontal="left" vertical="center" wrapText="1"/>
    </xf>
    <xf numFmtId="0" fontId="9" fillId="20" borderId="44" xfId="1" applyFont="1" applyFill="1" applyBorder="1" applyAlignment="1">
      <alignment horizontal="left" vertical="center" wrapText="1"/>
    </xf>
    <xf numFmtId="0" fontId="9" fillId="20" borderId="50" xfId="1" applyFont="1" applyFill="1" applyBorder="1" applyAlignment="1">
      <alignment vertical="center" wrapText="1"/>
    </xf>
    <xf numFmtId="0" fontId="19" fillId="22" borderId="44" xfId="1" applyFont="1" applyFill="1" applyBorder="1" applyAlignment="1">
      <alignment horizontal="left" vertical="center" wrapText="1"/>
    </xf>
    <xf numFmtId="0" fontId="9" fillId="22" borderId="46" xfId="1" applyFont="1" applyFill="1" applyBorder="1" applyAlignment="1">
      <alignment horizontal="left" vertical="center" wrapText="1"/>
    </xf>
    <xf numFmtId="0" fontId="9" fillId="20" borderId="49" xfId="1" applyFont="1" applyFill="1" applyBorder="1" applyAlignment="1">
      <alignment horizontal="left" vertical="center" wrapText="1"/>
    </xf>
    <xf numFmtId="0" fontId="9" fillId="20" borderId="50" xfId="1" applyFont="1" applyFill="1" applyBorder="1" applyAlignment="1">
      <alignment horizontal="left" vertical="center" wrapText="1"/>
    </xf>
    <xf numFmtId="0" fontId="9" fillId="22" borderId="44" xfId="1" applyFont="1" applyFill="1" applyBorder="1" applyAlignment="1">
      <alignment horizontal="left" vertical="center" wrapText="1"/>
    </xf>
    <xf numFmtId="0" fontId="9" fillId="20" borderId="46" xfId="1" applyFont="1" applyFill="1" applyBorder="1" applyAlignment="1">
      <alignment horizontal="left" vertical="center" wrapText="1"/>
    </xf>
    <xf numFmtId="0" fontId="9" fillId="24" borderId="67" xfId="1" applyFont="1" applyFill="1" applyBorder="1" applyAlignment="1">
      <alignment horizontal="left" vertical="center" wrapText="1"/>
    </xf>
    <xf numFmtId="0" fontId="9" fillId="31" borderId="25" xfId="0" applyFont="1" applyFill="1" applyBorder="1" applyAlignment="1">
      <alignment horizontal="left" vertical="center" wrapText="1"/>
    </xf>
    <xf numFmtId="0" fontId="9" fillId="31" borderId="26" xfId="0" applyFont="1" applyFill="1" applyBorder="1" applyAlignment="1">
      <alignment horizontal="left" vertical="center" wrapText="1"/>
    </xf>
    <xf numFmtId="0" fontId="9" fillId="32" borderId="23" xfId="0" applyFont="1" applyFill="1" applyBorder="1" applyAlignment="1">
      <alignment horizontal="left" vertical="center" wrapText="1"/>
    </xf>
    <xf numFmtId="0" fontId="9" fillId="32" borderId="25" xfId="0" applyFont="1" applyFill="1" applyBorder="1" applyAlignment="1">
      <alignment horizontal="left" vertical="center" wrapText="1"/>
    </xf>
    <xf numFmtId="0" fontId="9" fillId="32" borderId="24" xfId="0" applyFont="1" applyFill="1" applyBorder="1" applyAlignment="1">
      <alignment horizontal="left" vertical="center" wrapText="1"/>
    </xf>
    <xf numFmtId="0" fontId="9" fillId="36" borderId="27" xfId="0" applyFont="1" applyFill="1" applyBorder="1" applyAlignment="1">
      <alignment horizontal="left" vertical="center" wrapText="1"/>
    </xf>
    <xf numFmtId="0" fontId="9" fillId="36" borderId="26" xfId="0" applyFont="1" applyFill="1" applyBorder="1" applyAlignment="1">
      <alignment horizontal="left" vertical="center" wrapText="1"/>
    </xf>
    <xf numFmtId="0" fontId="9" fillId="25" borderId="25" xfId="0" applyFont="1" applyFill="1" applyBorder="1" applyAlignment="1">
      <alignment horizontal="left" vertical="center" wrapText="1"/>
    </xf>
    <xf numFmtId="0" fontId="19" fillId="25" borderId="25" xfId="0" applyFont="1" applyFill="1" applyBorder="1" applyAlignment="1">
      <alignment horizontal="left" vertical="center" wrapText="1"/>
    </xf>
    <xf numFmtId="0" fontId="9" fillId="25" borderId="25" xfId="0" applyFont="1" applyFill="1" applyBorder="1" applyAlignment="1">
      <alignment vertical="center"/>
    </xf>
    <xf numFmtId="0" fontId="19" fillId="26" borderId="25" xfId="0" applyFont="1" applyFill="1" applyBorder="1" applyAlignment="1">
      <alignment vertical="center"/>
    </xf>
    <xf numFmtId="0" fontId="19" fillId="26" borderId="26" xfId="0" applyFont="1" applyFill="1" applyBorder="1" applyAlignment="1">
      <alignment horizontal="left" vertical="center" wrapText="1"/>
    </xf>
    <xf numFmtId="0" fontId="37" fillId="0" borderId="0" xfId="0" applyFont="1"/>
    <xf numFmtId="0" fontId="12" fillId="2" borderId="68" xfId="2" applyFont="1" applyFill="1" applyBorder="1" applyAlignment="1">
      <alignment horizontal="center" vertical="center" textRotation="90" wrapText="1"/>
    </xf>
    <xf numFmtId="0" fontId="11" fillId="2" borderId="68" xfId="2" applyFont="1" applyFill="1" applyBorder="1" applyAlignment="1">
      <alignment horizontal="center" vertical="center" textRotation="90" wrapText="1"/>
    </xf>
    <xf numFmtId="0" fontId="28" fillId="28" borderId="74" xfId="0" applyFont="1" applyFill="1" applyBorder="1" applyAlignment="1">
      <alignment horizontal="left" vertical="center" wrapText="1"/>
    </xf>
    <xf numFmtId="0" fontId="15" fillId="5" borderId="67" xfId="1" applyFont="1" applyFill="1" applyBorder="1" applyAlignment="1">
      <alignment horizontal="center" vertical="center" textRotation="90" wrapText="1"/>
    </xf>
    <xf numFmtId="0" fontId="38" fillId="5" borderId="69" xfId="1" applyFont="1" applyFill="1" applyBorder="1" applyAlignment="1">
      <alignment horizontal="center" vertical="center" textRotation="90" wrapText="1"/>
    </xf>
    <xf numFmtId="0" fontId="15" fillId="2" borderId="67" xfId="2" applyFont="1" applyFill="1" applyBorder="1" applyAlignment="1">
      <alignment horizontal="center" vertical="center" wrapText="1"/>
    </xf>
    <xf numFmtId="0" fontId="15" fillId="2" borderId="68" xfId="2" applyFont="1" applyFill="1" applyBorder="1" applyAlignment="1">
      <alignment horizontal="center" vertical="center" wrapText="1"/>
    </xf>
    <xf numFmtId="0" fontId="15" fillId="2" borderId="63" xfId="2" applyFont="1" applyFill="1" applyBorder="1" applyAlignment="1">
      <alignment horizontal="center" vertical="center" wrapText="1"/>
    </xf>
    <xf numFmtId="0" fontId="15" fillId="2" borderId="73" xfId="2" applyFont="1" applyFill="1" applyBorder="1" applyAlignment="1">
      <alignment horizontal="center" vertical="center" wrapText="1"/>
    </xf>
    <xf numFmtId="0" fontId="12" fillId="2" borderId="63" xfId="2" applyFont="1" applyFill="1" applyBorder="1" applyAlignment="1">
      <alignment horizontal="center" vertical="center" textRotation="90" wrapText="1"/>
    </xf>
    <xf numFmtId="0" fontId="12" fillId="2" borderId="76" xfId="2" applyFont="1" applyFill="1" applyBorder="1" applyAlignment="1">
      <alignment horizontal="center" vertical="center" textRotation="90" wrapText="1"/>
    </xf>
    <xf numFmtId="0" fontId="8" fillId="28" borderId="78" xfId="2" applyFont="1" applyFill="1" applyBorder="1" applyAlignment="1">
      <alignment horizontal="center" vertical="center" wrapText="1"/>
    </xf>
    <xf numFmtId="0" fontId="8" fillId="29" borderId="77" xfId="2" applyFont="1" applyFill="1" applyBorder="1" applyAlignment="1">
      <alignment horizontal="center" vertical="center" wrapText="1"/>
    </xf>
    <xf numFmtId="0" fontId="8" fillId="31" borderId="57" xfId="2" applyFont="1" applyFill="1" applyBorder="1" applyAlignment="1">
      <alignment horizontal="center" vertical="center" wrapText="1"/>
    </xf>
    <xf numFmtId="0" fontId="18" fillId="31" borderId="28" xfId="2" applyFont="1" applyFill="1" applyBorder="1" applyAlignment="1">
      <alignment horizontal="center" vertical="center" wrapText="1"/>
    </xf>
    <xf numFmtId="0" fontId="8" fillId="30" borderId="57" xfId="2" applyFont="1" applyFill="1" applyBorder="1" applyAlignment="1">
      <alignment horizontal="center" vertical="center" wrapText="1"/>
    </xf>
    <xf numFmtId="0" fontId="8" fillId="30" borderId="2" xfId="2" applyFont="1" applyFill="1" applyBorder="1" applyAlignment="1">
      <alignment horizontal="center" vertical="center" wrapText="1"/>
    </xf>
    <xf numFmtId="0" fontId="8" fillId="30" borderId="58" xfId="2" applyFont="1" applyFill="1" applyBorder="1" applyAlignment="1">
      <alignment horizontal="center" vertical="center" wrapText="1"/>
    </xf>
    <xf numFmtId="0" fontId="8" fillId="32" borderId="47" xfId="2" applyFont="1" applyFill="1" applyBorder="1" applyAlignment="1">
      <alignment horizontal="center" vertical="center" wrapText="1"/>
    </xf>
    <xf numFmtId="0" fontId="8" fillId="32" borderId="28" xfId="2" applyFont="1" applyFill="1" applyBorder="1" applyAlignment="1">
      <alignment horizontal="center" vertical="center" wrapText="1"/>
    </xf>
    <xf numFmtId="0" fontId="8" fillId="33" borderId="77" xfId="2" applyFont="1" applyFill="1" applyBorder="1" applyAlignment="1">
      <alignment horizontal="center" vertical="center" wrapText="1"/>
    </xf>
    <xf numFmtId="0" fontId="7" fillId="5" borderId="61" xfId="2" applyFont="1" applyFill="1" applyBorder="1" applyAlignment="1">
      <alignment horizontal="center" vertical="center" wrapText="1"/>
    </xf>
    <xf numFmtId="0" fontId="7" fillId="5" borderId="35" xfId="2" applyFont="1" applyFill="1" applyBorder="1" applyAlignment="1">
      <alignment horizontal="center" vertical="center" wrapText="1"/>
    </xf>
    <xf numFmtId="0" fontId="19" fillId="5" borderId="37" xfId="2" applyFont="1" applyFill="1" applyBorder="1" applyAlignment="1">
      <alignment horizontal="center" vertical="center" wrapText="1"/>
    </xf>
    <xf numFmtId="0" fontId="7" fillId="5" borderId="30" xfId="2" applyFont="1" applyFill="1" applyBorder="1" applyAlignment="1">
      <alignment horizontal="center" vertical="center" wrapText="1"/>
    </xf>
    <xf numFmtId="0" fontId="7" fillId="5" borderId="32" xfId="2" applyFont="1" applyFill="1" applyBorder="1" applyAlignment="1">
      <alignment horizontal="center" vertical="center" wrapText="1"/>
    </xf>
    <xf numFmtId="0" fontId="7" fillId="5" borderId="40" xfId="2" applyFont="1" applyFill="1" applyBorder="1" applyAlignment="1">
      <alignment horizontal="center" vertical="center" wrapText="1"/>
    </xf>
    <xf numFmtId="0" fontId="7" fillId="5" borderId="59" xfId="2" applyFont="1" applyFill="1" applyBorder="1" applyAlignment="1">
      <alignment horizontal="center" vertical="center" wrapText="1"/>
    </xf>
    <xf numFmtId="0" fontId="7" fillId="5" borderId="60" xfId="2" applyFont="1" applyFill="1" applyBorder="1" applyAlignment="1">
      <alignment horizontal="center" vertical="center" wrapText="1"/>
    </xf>
    <xf numFmtId="0" fontId="8" fillId="34" borderId="57" xfId="2" applyFont="1" applyFill="1" applyBorder="1" applyAlignment="1">
      <alignment horizontal="center" vertical="center" wrapText="1"/>
    </xf>
    <xf numFmtId="0" fontId="8" fillId="34" borderId="58" xfId="2" applyFont="1" applyFill="1" applyBorder="1" applyAlignment="1">
      <alignment horizontal="center" vertical="center" wrapText="1"/>
    </xf>
    <xf numFmtId="0" fontId="8" fillId="35" borderId="57" xfId="2" applyFont="1" applyFill="1" applyBorder="1" applyAlignment="1">
      <alignment horizontal="center" vertical="center" wrapText="1"/>
    </xf>
    <xf numFmtId="0" fontId="8" fillId="35" borderId="58" xfId="2" applyFont="1" applyFill="1" applyBorder="1" applyAlignment="1">
      <alignment horizontal="center" vertical="center" wrapText="1"/>
    </xf>
    <xf numFmtId="0" fontId="8" fillId="34" borderId="47" xfId="2" applyFont="1" applyFill="1" applyBorder="1" applyAlignment="1">
      <alignment horizontal="center" vertical="center" wrapText="1"/>
    </xf>
    <xf numFmtId="0" fontId="8" fillId="34" borderId="28" xfId="2" applyFont="1" applyFill="1" applyBorder="1" applyAlignment="1">
      <alignment horizontal="center" vertical="center" wrapText="1"/>
    </xf>
    <xf numFmtId="0" fontId="8" fillId="23" borderId="57" xfId="2" applyFont="1" applyFill="1" applyBorder="1" applyAlignment="1">
      <alignment horizontal="center" vertical="center" wrapText="1"/>
    </xf>
    <xf numFmtId="0" fontId="8" fillId="23" borderId="58" xfId="2" applyFont="1" applyFill="1" applyBorder="1" applyAlignment="1">
      <alignment horizontal="center" vertical="center" wrapText="1"/>
    </xf>
    <xf numFmtId="0" fontId="8" fillId="18" borderId="77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8" fillId="5" borderId="74" xfId="2" applyFont="1" applyFill="1" applyBorder="1" applyAlignment="1">
      <alignment horizontal="center" vertical="center" wrapText="1"/>
    </xf>
    <xf numFmtId="0" fontId="12" fillId="2" borderId="77" xfId="2" applyFont="1" applyFill="1" applyBorder="1" applyAlignment="1">
      <alignment horizontal="center" vertical="center" textRotation="90" wrapText="1"/>
    </xf>
    <xf numFmtId="0" fontId="7" fillId="5" borderId="67" xfId="2" applyFont="1" applyFill="1" applyBorder="1" applyAlignment="1">
      <alignment horizontal="center" vertical="center" textRotation="90" wrapText="1"/>
    </xf>
    <xf numFmtId="0" fontId="8" fillId="31" borderId="28" xfId="2" applyFont="1" applyFill="1" applyBorder="1" applyAlignment="1">
      <alignment horizontal="center" vertical="center" wrapText="1"/>
    </xf>
    <xf numFmtId="0" fontId="8" fillId="5" borderId="69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right"/>
    </xf>
    <xf numFmtId="0" fontId="7" fillId="4" borderId="61" xfId="2" applyFont="1" applyFill="1" applyBorder="1" applyAlignment="1">
      <alignment horizontal="center" vertical="center" wrapText="1"/>
    </xf>
    <xf numFmtId="0" fontId="8" fillId="4" borderId="74" xfId="2" applyFont="1" applyFill="1" applyBorder="1" applyAlignment="1">
      <alignment horizontal="center" vertical="center" wrapText="1"/>
    </xf>
    <xf numFmtId="0" fontId="8" fillId="5" borderId="65" xfId="2" applyFont="1" applyFill="1" applyBorder="1" applyAlignment="1">
      <alignment horizontal="center" vertical="center" wrapText="1"/>
    </xf>
    <xf numFmtId="0" fontId="8" fillId="5" borderId="78" xfId="2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right" vertical="center"/>
    </xf>
    <xf numFmtId="0" fontId="22" fillId="22" borderId="57" xfId="1" applyFont="1" applyFill="1" applyBorder="1" applyAlignment="1">
      <alignment horizontal="left" vertical="center" wrapText="1"/>
    </xf>
    <xf numFmtId="0" fontId="38" fillId="2" borderId="71" xfId="1" applyFont="1" applyFill="1" applyBorder="1" applyAlignment="1">
      <alignment horizontal="center" vertical="center" wrapText="1"/>
    </xf>
    <xf numFmtId="0" fontId="38" fillId="2" borderId="68" xfId="1" applyFont="1" applyFill="1" applyBorder="1" applyAlignment="1">
      <alignment horizontal="center" vertical="center" wrapText="1"/>
    </xf>
    <xf numFmtId="0" fontId="7" fillId="4" borderId="63" xfId="1" applyFont="1" applyFill="1" applyBorder="1" applyAlignment="1">
      <alignment horizontal="center" vertical="center" wrapText="1"/>
    </xf>
    <xf numFmtId="0" fontId="7" fillId="4" borderId="7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73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18" borderId="79" xfId="2" applyFont="1" applyFill="1" applyBorder="1" applyAlignment="1">
      <alignment horizontal="center" vertical="center"/>
    </xf>
    <xf numFmtId="0" fontId="7" fillId="18" borderId="70" xfId="2" applyFont="1" applyFill="1" applyBorder="1" applyAlignment="1">
      <alignment horizontal="left" vertical="center" wrapText="1"/>
    </xf>
    <xf numFmtId="0" fontId="29" fillId="18" borderId="62" xfId="0" applyFont="1" applyFill="1" applyBorder="1" applyAlignment="1">
      <alignment horizontal="left" vertical="center" wrapText="1"/>
    </xf>
    <xf numFmtId="0" fontId="8" fillId="3" borderId="24" xfId="2" applyFont="1" applyFill="1" applyBorder="1" applyAlignment="1">
      <alignment horizontal="left" vertical="center"/>
    </xf>
    <xf numFmtId="0" fontId="8" fillId="3" borderId="29" xfId="2" applyFont="1" applyFill="1" applyBorder="1" applyAlignment="1">
      <alignment horizontal="left" vertical="center"/>
    </xf>
    <xf numFmtId="0" fontId="8" fillId="3" borderId="52" xfId="2" applyFont="1" applyFill="1" applyBorder="1" applyAlignment="1">
      <alignment horizontal="left" vertical="center"/>
    </xf>
    <xf numFmtId="0" fontId="9" fillId="13" borderId="42" xfId="2" applyFont="1" applyFill="1" applyBorder="1" applyAlignment="1">
      <alignment horizontal="center" vertical="center" wrapText="1"/>
    </xf>
    <xf numFmtId="0" fontId="9" fillId="13" borderId="50" xfId="2" applyFont="1" applyFill="1" applyBorder="1" applyAlignment="1">
      <alignment horizontal="center" vertical="center" wrapText="1"/>
    </xf>
    <xf numFmtId="0" fontId="9" fillId="13" borderId="59" xfId="2" applyFont="1" applyFill="1" applyBorder="1" applyAlignment="1">
      <alignment horizontal="center" vertical="center" wrapText="1"/>
    </xf>
    <xf numFmtId="0" fontId="9" fillId="13" borderId="4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9" fillId="13" borderId="25" xfId="1" applyFont="1" applyFill="1" applyBorder="1" applyAlignment="1">
      <alignment horizontal="center" vertical="center" wrapText="1"/>
    </xf>
    <xf numFmtId="0" fontId="8" fillId="3" borderId="55" xfId="2" applyFont="1" applyFill="1" applyBorder="1" applyAlignment="1">
      <alignment vertical="center"/>
    </xf>
    <xf numFmtId="0" fontId="16" fillId="31" borderId="19" xfId="0" applyFont="1" applyFill="1" applyBorder="1" applyAlignment="1">
      <alignment horizontal="center" vertical="center"/>
    </xf>
    <xf numFmtId="0" fontId="16" fillId="31" borderId="51" xfId="0" applyFont="1" applyFill="1" applyBorder="1" applyAlignment="1">
      <alignment horizontal="center" vertical="center"/>
    </xf>
    <xf numFmtId="0" fontId="16" fillId="31" borderId="20" xfId="0" applyFont="1" applyFill="1" applyBorder="1" applyAlignment="1">
      <alignment horizontal="center" vertical="center"/>
    </xf>
    <xf numFmtId="0" fontId="16" fillId="32" borderId="22" xfId="0" applyFont="1" applyFill="1" applyBorder="1" applyAlignment="1">
      <alignment horizontal="center" vertical="center"/>
    </xf>
    <xf numFmtId="0" fontId="16" fillId="32" borderId="51" xfId="0" applyFont="1" applyFill="1" applyBorder="1" applyAlignment="1">
      <alignment horizontal="center" vertical="center"/>
    </xf>
    <xf numFmtId="0" fontId="16" fillId="32" borderId="21" xfId="0" applyFont="1" applyFill="1" applyBorder="1" applyAlignment="1">
      <alignment horizontal="center" vertical="center"/>
    </xf>
    <xf numFmtId="0" fontId="16" fillId="36" borderId="19" xfId="0" applyFont="1" applyFill="1" applyBorder="1" applyAlignment="1">
      <alignment horizontal="center" vertical="center"/>
    </xf>
    <xf numFmtId="0" fontId="16" fillId="36" borderId="20" xfId="0" applyFont="1" applyFill="1" applyBorder="1" applyAlignment="1">
      <alignment horizontal="center" vertical="center"/>
    </xf>
    <xf numFmtId="0" fontId="16" fillId="25" borderId="19" xfId="0" applyFont="1" applyFill="1" applyBorder="1" applyAlignment="1">
      <alignment horizontal="center" vertical="center"/>
    </xf>
    <xf numFmtId="0" fontId="16" fillId="25" borderId="51" xfId="0" applyFont="1" applyFill="1" applyBorder="1" applyAlignment="1">
      <alignment horizontal="center" vertical="center"/>
    </xf>
    <xf numFmtId="1" fontId="17" fillId="31" borderId="44" xfId="0" applyNumberFormat="1" applyFont="1" applyFill="1" applyBorder="1" applyAlignment="1">
      <alignment horizontal="center" vertical="center"/>
    </xf>
    <xf numFmtId="1" fontId="17" fillId="31" borderId="36" xfId="0" applyNumberFormat="1" applyFont="1" applyFill="1" applyBorder="1" applyAlignment="1">
      <alignment horizontal="center" vertical="center"/>
    </xf>
    <xf numFmtId="0" fontId="9" fillId="31" borderId="5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31" borderId="57" xfId="0" applyFont="1" applyFill="1" applyBorder="1" applyAlignment="1">
      <alignment horizontal="center" vertical="center"/>
    </xf>
    <xf numFmtId="0" fontId="17" fillId="31" borderId="4" xfId="0" applyFont="1" applyFill="1" applyBorder="1" applyAlignment="1">
      <alignment horizontal="center" vertical="center"/>
    </xf>
    <xf numFmtId="0" fontId="17" fillId="31" borderId="1" xfId="0" applyFont="1" applyFill="1" applyBorder="1" applyAlignment="1">
      <alignment horizontal="center" vertical="center"/>
    </xf>
    <xf numFmtId="0" fontId="9" fillId="31" borderId="2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17" fillId="31" borderId="2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17" fillId="31" borderId="46" xfId="0" applyFont="1" applyFill="1" applyBorder="1" applyAlignment="1">
      <alignment horizontal="center" vertical="center"/>
    </xf>
    <xf numFmtId="0" fontId="17" fillId="31" borderId="33" xfId="0" applyFont="1" applyFill="1" applyBorder="1" applyAlignment="1">
      <alignment horizontal="center" vertical="center"/>
    </xf>
    <xf numFmtId="0" fontId="9" fillId="31" borderId="58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31" borderId="58" xfId="0" applyFont="1" applyFill="1" applyBorder="1" applyAlignment="1">
      <alignment horizontal="center" vertical="center"/>
    </xf>
    <xf numFmtId="0" fontId="17" fillId="32" borderId="49" xfId="0" applyFont="1" applyFill="1" applyBorder="1" applyAlignment="1">
      <alignment horizontal="center" vertical="center"/>
    </xf>
    <xf numFmtId="0" fontId="17" fillId="32" borderId="41" xfId="0" applyFont="1" applyFill="1" applyBorder="1" applyAlignment="1">
      <alignment horizontal="center" vertical="center"/>
    </xf>
    <xf numFmtId="0" fontId="9" fillId="32" borderId="47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32" borderId="47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9" fillId="32" borderId="2" xfId="0" applyFont="1" applyFill="1" applyBorder="1" applyAlignment="1">
      <alignment horizontal="center" vertical="center"/>
    </xf>
    <xf numFmtId="0" fontId="17" fillId="32" borderId="2" xfId="0" applyFont="1" applyFill="1" applyBorder="1" applyAlignment="1">
      <alignment horizontal="center" vertical="center"/>
    </xf>
    <xf numFmtId="0" fontId="17" fillId="32" borderId="50" xfId="0" applyFont="1" applyFill="1" applyBorder="1" applyAlignment="1">
      <alignment horizontal="center" vertical="center"/>
    </xf>
    <xf numFmtId="0" fontId="17" fillId="32" borderId="42" xfId="0" applyFont="1" applyFill="1" applyBorder="1" applyAlignment="1">
      <alignment horizontal="center" vertical="center"/>
    </xf>
    <xf numFmtId="0" fontId="9" fillId="32" borderId="28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17" fillId="32" borderId="28" xfId="0" applyFont="1" applyFill="1" applyBorder="1" applyAlignment="1">
      <alignment horizontal="center" vertical="center"/>
    </xf>
    <xf numFmtId="0" fontId="17" fillId="36" borderId="44" xfId="0" applyFont="1" applyFill="1" applyBorder="1" applyAlignment="1">
      <alignment horizontal="center" vertical="center"/>
    </xf>
    <xf numFmtId="0" fontId="17" fillId="36" borderId="36" xfId="0" applyFont="1" applyFill="1" applyBorder="1" applyAlignment="1">
      <alignment horizontal="center" vertical="center"/>
    </xf>
    <xf numFmtId="0" fontId="9" fillId="36" borderId="57" xfId="0" applyFont="1" applyFill="1" applyBorder="1" applyAlignment="1">
      <alignment horizontal="center" vertical="center"/>
    </xf>
    <xf numFmtId="0" fontId="17" fillId="36" borderId="57" xfId="0" applyFont="1" applyFill="1" applyBorder="1" applyAlignment="1">
      <alignment horizontal="center" vertical="center"/>
    </xf>
    <xf numFmtId="0" fontId="17" fillId="36" borderId="46" xfId="0" applyFont="1" applyFill="1" applyBorder="1" applyAlignment="1">
      <alignment horizontal="center" vertical="center"/>
    </xf>
    <xf numFmtId="0" fontId="17" fillId="36" borderId="33" xfId="0" applyFont="1" applyFill="1" applyBorder="1" applyAlignment="1">
      <alignment horizontal="center" vertical="center"/>
    </xf>
    <xf numFmtId="0" fontId="9" fillId="36" borderId="5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7" fillId="36" borderId="58" xfId="0" applyFont="1" applyFill="1" applyBorder="1" applyAlignment="1">
      <alignment horizontal="center" vertical="center"/>
    </xf>
    <xf numFmtId="0" fontId="17" fillId="25" borderId="44" xfId="0" applyFont="1" applyFill="1" applyBorder="1" applyAlignment="1">
      <alignment horizontal="center" vertical="center"/>
    </xf>
    <xf numFmtId="0" fontId="17" fillId="25" borderId="36" xfId="0" applyFont="1" applyFill="1" applyBorder="1" applyAlignment="1">
      <alignment horizontal="center" vertical="center"/>
    </xf>
    <xf numFmtId="0" fontId="9" fillId="25" borderId="57" xfId="0" applyFont="1" applyFill="1" applyBorder="1" applyAlignment="1">
      <alignment horizontal="center" vertical="center"/>
    </xf>
    <xf numFmtId="0" fontId="17" fillId="25" borderId="57" xfId="0" applyFont="1" applyFill="1" applyBorder="1" applyAlignment="1">
      <alignment horizontal="center" vertical="center"/>
    </xf>
    <xf numFmtId="1" fontId="17" fillId="25" borderId="4" xfId="0" applyNumberFormat="1" applyFont="1" applyFill="1" applyBorder="1" applyAlignment="1">
      <alignment horizontal="center" vertical="center"/>
    </xf>
    <xf numFmtId="1" fontId="17" fillId="25" borderId="1" xfId="0" applyNumberFormat="1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horizontal="center" vertical="center"/>
    </xf>
    <xf numFmtId="0" fontId="17" fillId="25" borderId="2" xfId="0" applyFont="1" applyFill="1" applyBorder="1" applyAlignment="1">
      <alignment horizontal="center" vertical="center"/>
    </xf>
    <xf numFmtId="0" fontId="17" fillId="25" borderId="4" xfId="0" applyFont="1" applyFill="1" applyBorder="1" applyAlignment="1">
      <alignment horizontal="center" vertical="center"/>
    </xf>
    <xf numFmtId="0" fontId="17" fillId="25" borderId="1" xfId="0" applyFont="1" applyFill="1" applyBorder="1" applyAlignment="1">
      <alignment horizontal="center" vertical="center"/>
    </xf>
    <xf numFmtId="0" fontId="41" fillId="26" borderId="4" xfId="0" applyFont="1" applyFill="1" applyBorder="1" applyAlignment="1">
      <alignment horizontal="center" vertical="center"/>
    </xf>
    <xf numFmtId="0" fontId="41" fillId="26" borderId="1" xfId="0" applyFont="1" applyFill="1" applyBorder="1" applyAlignment="1">
      <alignment horizontal="center" vertical="center"/>
    </xf>
    <xf numFmtId="0" fontId="39" fillId="26" borderId="2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51" xfId="0" applyFont="1" applyFill="1" applyBorder="1" applyAlignment="1">
      <alignment horizontal="center" vertical="center"/>
    </xf>
    <xf numFmtId="0" fontId="41" fillId="26" borderId="46" xfId="0" applyFont="1" applyFill="1" applyBorder="1" applyAlignment="1">
      <alignment horizontal="center" vertical="center"/>
    </xf>
    <xf numFmtId="0" fontId="41" fillId="26" borderId="33" xfId="0" applyFont="1" applyFill="1" applyBorder="1" applyAlignment="1">
      <alignment horizontal="center" vertical="center"/>
    </xf>
    <xf numFmtId="0" fontId="39" fillId="26" borderId="58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9" fillId="26" borderId="4" xfId="0" applyFont="1" applyFill="1" applyBorder="1" applyAlignment="1">
      <alignment horizontal="center" vertical="center"/>
    </xf>
    <xf numFmtId="0" fontId="39" fillId="26" borderId="1" xfId="0" applyFont="1" applyFill="1" applyBorder="1" applyAlignment="1">
      <alignment horizontal="center" vertical="center"/>
    </xf>
    <xf numFmtId="0" fontId="39" fillId="5" borderId="20" xfId="0" applyFont="1" applyFill="1" applyBorder="1" applyAlignment="1">
      <alignment horizontal="center" vertical="center"/>
    </xf>
    <xf numFmtId="0" fontId="39" fillId="26" borderId="46" xfId="0" applyFont="1" applyFill="1" applyBorder="1" applyAlignment="1">
      <alignment horizontal="center" vertical="center"/>
    </xf>
    <xf numFmtId="0" fontId="39" fillId="26" borderId="3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1" borderId="27" xfId="0" applyFont="1" applyFill="1" applyBorder="1" applyAlignment="1">
      <alignment vertical="center"/>
    </xf>
    <xf numFmtId="0" fontId="35" fillId="31" borderId="19" xfId="0" applyFont="1" applyFill="1" applyBorder="1" applyAlignment="1">
      <alignment vertical="center"/>
    </xf>
    <xf numFmtId="0" fontId="40" fillId="34" borderId="51" xfId="0" applyFont="1" applyFill="1" applyBorder="1" applyAlignment="1">
      <alignment horizontal="center" vertical="center"/>
    </xf>
    <xf numFmtId="0" fontId="40" fillId="34" borderId="20" xfId="0" applyFont="1" applyFill="1" applyBorder="1" applyAlignment="1">
      <alignment horizontal="center" vertical="center"/>
    </xf>
    <xf numFmtId="0" fontId="19" fillId="25" borderId="27" xfId="0" applyFont="1" applyFill="1" applyBorder="1" applyAlignment="1">
      <alignment horizontal="left" vertical="center" wrapText="1"/>
    </xf>
    <xf numFmtId="0" fontId="7" fillId="0" borderId="0" xfId="2" applyFont="1"/>
    <xf numFmtId="0" fontId="17" fillId="10" borderId="76" xfId="1" applyFont="1" applyFill="1" applyBorder="1" applyAlignment="1">
      <alignment horizontal="center" vertical="center" wrapText="1"/>
    </xf>
    <xf numFmtId="0" fontId="17" fillId="12" borderId="57" xfId="1" applyFont="1" applyFill="1" applyBorder="1" applyAlignment="1">
      <alignment horizontal="center" vertical="center" wrapText="1"/>
    </xf>
    <xf numFmtId="0" fontId="17" fillId="12" borderId="2" xfId="1" applyFont="1" applyFill="1" applyBorder="1" applyAlignment="1">
      <alignment horizontal="center" vertical="center" wrapText="1"/>
    </xf>
    <xf numFmtId="0" fontId="17" fillId="15" borderId="47" xfId="1" applyFont="1" applyFill="1" applyBorder="1" applyAlignment="1">
      <alignment horizontal="center" vertical="center" wrapText="1"/>
    </xf>
    <xf numFmtId="0" fontId="17" fillId="15" borderId="58" xfId="1" applyFont="1" applyFill="1" applyBorder="1" applyAlignment="1">
      <alignment horizontal="center" vertical="center" wrapText="1"/>
    </xf>
    <xf numFmtId="0" fontId="17" fillId="17" borderId="57" xfId="1" applyFont="1" applyFill="1" applyBorder="1" applyAlignment="1">
      <alignment horizontal="center" vertical="center" wrapText="1"/>
    </xf>
    <xf numFmtId="0" fontId="17" fillId="17" borderId="2" xfId="1" applyFont="1" applyFill="1" applyBorder="1" applyAlignment="1">
      <alignment horizontal="center" vertical="center" wrapText="1"/>
    </xf>
    <xf numFmtId="0" fontId="17" fillId="17" borderId="58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1" fontId="9" fillId="4" borderId="43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" fontId="9" fillId="4" borderId="29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1" fontId="39" fillId="4" borderId="3" xfId="0" applyNumberFormat="1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1" fontId="39" fillId="4" borderId="45" xfId="0" applyNumberFormat="1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7" xfId="1" applyFont="1" applyFill="1" applyBorder="1" applyAlignment="1">
      <alignment horizontal="center" vertical="center" wrapText="1"/>
    </xf>
    <xf numFmtId="0" fontId="19" fillId="4" borderId="73" xfId="2" applyFont="1" applyFill="1" applyBorder="1" applyAlignment="1">
      <alignment horizontal="center" vertical="center" wrapText="1"/>
    </xf>
    <xf numFmtId="0" fontId="19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76" xfId="2" applyFont="1" applyFill="1" applyBorder="1" applyAlignment="1">
      <alignment horizontal="center" vertical="center" wrapText="1"/>
    </xf>
    <xf numFmtId="0" fontId="7" fillId="4" borderId="60" xfId="2" applyFont="1" applyFill="1" applyBorder="1" applyAlignment="1">
      <alignment horizontal="center" vertical="center" wrapText="1"/>
    </xf>
    <xf numFmtId="0" fontId="7" fillId="4" borderId="72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4" borderId="67" xfId="2" applyFont="1" applyFill="1" applyBorder="1" applyAlignment="1">
      <alignment horizontal="center" vertical="center" wrapText="1"/>
    </xf>
    <xf numFmtId="0" fontId="7" fillId="4" borderId="69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/>
    </xf>
    <xf numFmtId="0" fontId="19" fillId="4" borderId="59" xfId="2" applyFont="1" applyFill="1" applyBorder="1" applyAlignment="1">
      <alignment horizontal="center" vertical="center" wrapText="1"/>
    </xf>
    <xf numFmtId="0" fontId="19" fillId="4" borderId="37" xfId="2" applyFont="1" applyFill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horizontal="center" vertical="center" wrapText="1"/>
    </xf>
    <xf numFmtId="0" fontId="7" fillId="4" borderId="32" xfId="2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59" xfId="2" applyFont="1" applyFill="1" applyBorder="1" applyAlignment="1">
      <alignment horizontal="center" vertical="center" wrapText="1"/>
    </xf>
    <xf numFmtId="0" fontId="7" fillId="4" borderId="37" xfId="2" applyFont="1" applyFill="1" applyBorder="1" applyAlignment="1">
      <alignment horizontal="center" vertical="center" wrapText="1"/>
    </xf>
    <xf numFmtId="0" fontId="8" fillId="4" borderId="61" xfId="2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8" fillId="5" borderId="71" xfId="1" applyFont="1" applyFill="1" applyBorder="1" applyAlignment="1">
      <alignment horizontal="center" vertical="center" wrapText="1"/>
    </xf>
    <xf numFmtId="0" fontId="8" fillId="5" borderId="68" xfId="1" applyFont="1" applyFill="1" applyBorder="1" applyAlignment="1">
      <alignment horizontal="center" vertical="center" wrapText="1"/>
    </xf>
    <xf numFmtId="0" fontId="8" fillId="5" borderId="77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0" fontId="15" fillId="5" borderId="13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33" fillId="4" borderId="5" xfId="2" applyFont="1" applyFill="1" applyBorder="1" applyAlignment="1">
      <alignment horizontal="left" vertical="center" wrapText="1"/>
    </xf>
    <xf numFmtId="0" fontId="33" fillId="4" borderId="6" xfId="2" applyFont="1" applyFill="1" applyBorder="1" applyAlignment="1">
      <alignment horizontal="left" vertical="center" wrapText="1"/>
    </xf>
    <xf numFmtId="0" fontId="33" fillId="4" borderId="13" xfId="2" applyFont="1" applyFill="1" applyBorder="1" applyAlignment="1">
      <alignment horizontal="left" vertical="center" wrapText="1"/>
    </xf>
    <xf numFmtId="0" fontId="8" fillId="20" borderId="36" xfId="1" applyFont="1" applyFill="1" applyBorder="1" applyAlignment="1">
      <alignment horizontal="center" vertical="center" wrapText="1"/>
    </xf>
    <xf numFmtId="0" fontId="8" fillId="20" borderId="33" xfId="1" applyFont="1" applyFill="1" applyBorder="1" applyAlignment="1">
      <alignment horizontal="center" vertical="center" wrapText="1"/>
    </xf>
    <xf numFmtId="0" fontId="8" fillId="20" borderId="57" xfId="1" applyFont="1" applyFill="1" applyBorder="1" applyAlignment="1">
      <alignment horizontal="center" vertical="center" wrapText="1"/>
    </xf>
    <xf numFmtId="0" fontId="8" fillId="20" borderId="58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17" fillId="22" borderId="57" xfId="1" applyFont="1" applyFill="1" applyBorder="1" applyAlignment="1">
      <alignment horizontal="center" vertical="center" wrapText="1"/>
    </xf>
    <xf numFmtId="0" fontId="17" fillId="22" borderId="58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20" borderId="19" xfId="1" applyFont="1" applyFill="1" applyBorder="1" applyAlignment="1">
      <alignment horizontal="center" vertical="center"/>
    </xf>
    <xf numFmtId="0" fontId="9" fillId="20" borderId="20" xfId="1" applyFont="1" applyFill="1" applyBorder="1" applyAlignment="1">
      <alignment horizontal="center" vertical="center"/>
    </xf>
    <xf numFmtId="0" fontId="17" fillId="20" borderId="36" xfId="1" applyFont="1" applyFill="1" applyBorder="1" applyAlignment="1">
      <alignment horizontal="center" vertical="center" wrapText="1"/>
    </xf>
    <xf numFmtId="0" fontId="17" fillId="20" borderId="33" xfId="1" applyFont="1" applyFill="1" applyBorder="1" applyAlignment="1">
      <alignment horizontal="center" vertical="center" wrapText="1"/>
    </xf>
    <xf numFmtId="0" fontId="17" fillId="20" borderId="38" xfId="1" applyFont="1" applyFill="1" applyBorder="1" applyAlignment="1">
      <alignment horizontal="center" vertical="center" wrapText="1"/>
    </xf>
    <xf numFmtId="0" fontId="17" fillId="20" borderId="34" xfId="1" applyFont="1" applyFill="1" applyBorder="1" applyAlignment="1">
      <alignment horizontal="center" vertical="center" wrapText="1"/>
    </xf>
    <xf numFmtId="0" fontId="8" fillId="20" borderId="44" xfId="1" applyFont="1" applyFill="1" applyBorder="1" applyAlignment="1">
      <alignment horizontal="center" vertical="center" wrapText="1"/>
    </xf>
    <xf numFmtId="0" fontId="8" fillId="20" borderId="46" xfId="1" applyFont="1" applyFill="1" applyBorder="1" applyAlignment="1">
      <alignment horizontal="center" vertical="center" wrapText="1"/>
    </xf>
    <xf numFmtId="0" fontId="17" fillId="22" borderId="44" xfId="1" applyFont="1" applyFill="1" applyBorder="1" applyAlignment="1">
      <alignment horizontal="center" vertical="center" wrapText="1"/>
    </xf>
    <xf numFmtId="0" fontId="17" fillId="22" borderId="46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17" fillId="20" borderId="49" xfId="1" applyFont="1" applyFill="1" applyBorder="1" applyAlignment="1">
      <alignment horizontal="center" vertical="center" wrapText="1"/>
    </xf>
    <xf numFmtId="0" fontId="17" fillId="20" borderId="50" xfId="1" applyFont="1" applyFill="1" applyBorder="1" applyAlignment="1">
      <alignment horizontal="center" vertical="center" wrapText="1"/>
    </xf>
    <xf numFmtId="0" fontId="17" fillId="20" borderId="41" xfId="1" applyFont="1" applyFill="1" applyBorder="1" applyAlignment="1">
      <alignment horizontal="center" vertical="center" wrapText="1"/>
    </xf>
    <xf numFmtId="0" fontId="17" fillId="20" borderId="42" xfId="1" applyFont="1" applyFill="1" applyBorder="1" applyAlignment="1">
      <alignment horizontal="center" vertical="center" wrapText="1"/>
    </xf>
    <xf numFmtId="0" fontId="17" fillId="20" borderId="39" xfId="1" applyFont="1" applyFill="1" applyBorder="1" applyAlignment="1">
      <alignment horizontal="center" vertical="center" wrapText="1"/>
    </xf>
    <xf numFmtId="0" fontId="17" fillId="20" borderId="37" xfId="1" applyFont="1" applyFill="1" applyBorder="1" applyAlignment="1">
      <alignment horizontal="center" vertical="center" wrapText="1"/>
    </xf>
    <xf numFmtId="0" fontId="8" fillId="20" borderId="49" xfId="1" applyFont="1" applyFill="1" applyBorder="1" applyAlignment="1">
      <alignment horizontal="center" vertical="center" wrapText="1"/>
    </xf>
    <xf numFmtId="0" fontId="8" fillId="20" borderId="50" xfId="1" applyFont="1" applyFill="1" applyBorder="1" applyAlignment="1">
      <alignment horizontal="center" vertical="center" wrapText="1"/>
    </xf>
    <xf numFmtId="0" fontId="8" fillId="20" borderId="41" xfId="1" applyFont="1" applyFill="1" applyBorder="1" applyAlignment="1">
      <alignment horizontal="center" vertical="center" wrapText="1"/>
    </xf>
    <xf numFmtId="0" fontId="8" fillId="20" borderId="42" xfId="1" applyFont="1" applyFill="1" applyBorder="1" applyAlignment="1">
      <alignment horizontal="center" vertical="center" wrapText="1"/>
    </xf>
    <xf numFmtId="0" fontId="25" fillId="21" borderId="23" xfId="1" applyFont="1" applyFill="1" applyBorder="1" applyAlignment="1">
      <alignment horizontal="center" vertical="center" wrapText="1"/>
    </xf>
    <xf numFmtId="0" fontId="25" fillId="21" borderId="25" xfId="1" applyFont="1" applyFill="1" applyBorder="1" applyAlignment="1">
      <alignment horizontal="center" vertical="center" wrapText="1"/>
    </xf>
    <xf numFmtId="0" fontId="25" fillId="21" borderId="26" xfId="1" applyFont="1" applyFill="1" applyBorder="1" applyAlignment="1">
      <alignment horizontal="center" vertical="center" wrapText="1"/>
    </xf>
    <xf numFmtId="0" fontId="9" fillId="22" borderId="19" xfId="1" applyFont="1" applyFill="1" applyBorder="1" applyAlignment="1">
      <alignment horizontal="center" vertical="center"/>
    </xf>
    <xf numFmtId="0" fontId="9" fillId="22" borderId="20" xfId="1" applyFont="1" applyFill="1" applyBorder="1" applyAlignment="1">
      <alignment horizontal="center" vertical="center"/>
    </xf>
    <xf numFmtId="0" fontId="18" fillId="22" borderId="35" xfId="1" applyFont="1" applyFill="1" applyBorder="1" applyAlignment="1">
      <alignment horizontal="center" vertical="center" wrapText="1"/>
    </xf>
    <xf numFmtId="0" fontId="18" fillId="22" borderId="32" xfId="1" applyFont="1" applyFill="1" applyBorder="1" applyAlignment="1">
      <alignment horizontal="center" vertical="center" wrapText="1"/>
    </xf>
    <xf numFmtId="0" fontId="17" fillId="22" borderId="36" xfId="1" applyFont="1" applyFill="1" applyBorder="1" applyAlignment="1">
      <alignment horizontal="center" vertical="center" wrapText="1"/>
    </xf>
    <xf numFmtId="0" fontId="17" fillId="22" borderId="33" xfId="1" applyFont="1" applyFill="1" applyBorder="1" applyAlignment="1">
      <alignment horizontal="center" vertical="center" wrapText="1"/>
    </xf>
    <xf numFmtId="0" fontId="17" fillId="22" borderId="38" xfId="1" applyFont="1" applyFill="1" applyBorder="1" applyAlignment="1">
      <alignment horizontal="center" vertical="center" wrapText="1"/>
    </xf>
    <xf numFmtId="0" fontId="17" fillId="22" borderId="34" xfId="1" applyFont="1" applyFill="1" applyBorder="1" applyAlignment="1">
      <alignment horizontal="center" vertical="center" wrapText="1"/>
    </xf>
    <xf numFmtId="0" fontId="9" fillId="20" borderId="22" xfId="1" applyFont="1" applyFill="1" applyBorder="1" applyAlignment="1">
      <alignment horizontal="center" vertical="center"/>
    </xf>
    <xf numFmtId="0" fontId="9" fillId="20" borderId="21" xfId="1" applyFont="1" applyFill="1" applyBorder="1" applyAlignment="1">
      <alignment horizontal="center" vertical="center"/>
    </xf>
    <xf numFmtId="0" fontId="17" fillId="20" borderId="40" xfId="1" applyFont="1" applyFill="1" applyBorder="1" applyAlignment="1">
      <alignment horizontal="center" vertical="center" wrapText="1"/>
    </xf>
    <xf numFmtId="0" fontId="17" fillId="20" borderId="59" xfId="1" applyFont="1" applyFill="1" applyBorder="1" applyAlignment="1">
      <alignment horizontal="center" vertical="center" wrapText="1"/>
    </xf>
    <xf numFmtId="0" fontId="17" fillId="20" borderId="47" xfId="1" applyFont="1" applyFill="1" applyBorder="1" applyAlignment="1">
      <alignment horizontal="center" vertical="center" wrapText="1"/>
    </xf>
    <xf numFmtId="0" fontId="17" fillId="20" borderId="28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8" fillId="22" borderId="44" xfId="1" applyFont="1" applyFill="1" applyBorder="1" applyAlignment="1">
      <alignment horizontal="center" vertical="center" wrapText="1"/>
    </xf>
    <xf numFmtId="0" fontId="8" fillId="22" borderId="46" xfId="1" applyFont="1" applyFill="1" applyBorder="1" applyAlignment="1">
      <alignment horizontal="center" vertical="center" wrapText="1"/>
    </xf>
    <xf numFmtId="0" fontId="8" fillId="22" borderId="36" xfId="1" applyFont="1" applyFill="1" applyBorder="1" applyAlignment="1">
      <alignment horizontal="center" vertical="center" wrapText="1"/>
    </xf>
    <xf numFmtId="0" fontId="8" fillId="22" borderId="33" xfId="1" applyFont="1" applyFill="1" applyBorder="1" applyAlignment="1">
      <alignment horizontal="center" vertical="center" wrapText="1"/>
    </xf>
    <xf numFmtId="0" fontId="18" fillId="22" borderId="36" xfId="1" applyFont="1" applyFill="1" applyBorder="1" applyAlignment="1">
      <alignment horizontal="center" vertical="center" wrapText="1"/>
    </xf>
    <xf numFmtId="0" fontId="18" fillId="22" borderId="33" xfId="1" applyFont="1" applyFill="1" applyBorder="1" applyAlignment="1">
      <alignment horizontal="center" vertical="center" wrapText="1"/>
    </xf>
    <xf numFmtId="0" fontId="8" fillId="22" borderId="57" xfId="1" applyFont="1" applyFill="1" applyBorder="1" applyAlignment="1">
      <alignment horizontal="center" vertical="center" wrapText="1"/>
    </xf>
    <xf numFmtId="0" fontId="8" fillId="22" borderId="58" xfId="1" applyFont="1" applyFill="1" applyBorder="1" applyAlignment="1">
      <alignment horizontal="center" vertical="center" wrapText="1"/>
    </xf>
    <xf numFmtId="0" fontId="18" fillId="20" borderId="41" xfId="1" applyFont="1" applyFill="1" applyBorder="1" applyAlignment="1">
      <alignment horizontal="center" vertical="center" wrapText="1"/>
    </xf>
    <xf numFmtId="0" fontId="18" fillId="20" borderId="42" xfId="1" applyFont="1" applyFill="1" applyBorder="1" applyAlignment="1">
      <alignment horizontal="center" vertical="center" wrapText="1"/>
    </xf>
    <xf numFmtId="0" fontId="8" fillId="20" borderId="47" xfId="1" applyFont="1" applyFill="1" applyBorder="1" applyAlignment="1">
      <alignment horizontal="center" vertical="center" wrapText="1"/>
    </xf>
    <xf numFmtId="0" fontId="8" fillId="20" borderId="28" xfId="1" applyFont="1" applyFill="1" applyBorder="1" applyAlignment="1">
      <alignment horizontal="center" vertical="center" wrapText="1"/>
    </xf>
    <xf numFmtId="0" fontId="24" fillId="11" borderId="27" xfId="1" applyFont="1" applyFill="1" applyBorder="1" applyAlignment="1">
      <alignment horizontal="center" vertical="center" wrapText="1"/>
    </xf>
    <xf numFmtId="0" fontId="24" fillId="11" borderId="26" xfId="1" applyFont="1" applyFill="1" applyBorder="1" applyAlignment="1">
      <alignment horizontal="center" vertical="center" wrapText="1"/>
    </xf>
    <xf numFmtId="0" fontId="25" fillId="11" borderId="27" xfId="1" applyFont="1" applyFill="1" applyBorder="1" applyAlignment="1">
      <alignment horizontal="center" vertical="center" wrapText="1"/>
    </xf>
    <xf numFmtId="0" fontId="25" fillId="11" borderId="25" xfId="1" applyFont="1" applyFill="1" applyBorder="1" applyAlignment="1">
      <alignment horizontal="center" vertical="center" wrapText="1"/>
    </xf>
    <xf numFmtId="0" fontId="25" fillId="11" borderId="26" xfId="1" applyFont="1" applyFill="1" applyBorder="1" applyAlignment="1">
      <alignment horizontal="center" vertical="center" wrapText="1"/>
    </xf>
    <xf numFmtId="0" fontId="15" fillId="12" borderId="27" xfId="1" applyFont="1" applyFill="1" applyBorder="1" applyAlignment="1">
      <alignment horizontal="center" vertical="center" wrapText="1"/>
    </xf>
    <xf numFmtId="0" fontId="15" fillId="12" borderId="25" xfId="1" applyFont="1" applyFill="1" applyBorder="1" applyAlignment="1">
      <alignment horizontal="center" vertical="center" wrapText="1"/>
    </xf>
    <xf numFmtId="0" fontId="15" fillId="12" borderId="26" xfId="1" applyFont="1" applyFill="1" applyBorder="1" applyAlignment="1">
      <alignment horizontal="center" vertical="center" wrapText="1"/>
    </xf>
    <xf numFmtId="0" fontId="15" fillId="14" borderId="23" xfId="1" applyFont="1" applyFill="1" applyBorder="1" applyAlignment="1">
      <alignment horizontal="center" vertical="center" wrapText="1"/>
    </xf>
    <xf numFmtId="0" fontId="15" fillId="14" borderId="26" xfId="1" applyFont="1" applyFill="1" applyBorder="1" applyAlignment="1">
      <alignment horizontal="center" vertical="center" wrapText="1"/>
    </xf>
    <xf numFmtId="0" fontId="25" fillId="16" borderId="35" xfId="1" applyFont="1" applyFill="1" applyBorder="1" applyAlignment="1">
      <alignment horizontal="center" vertical="center" wrapText="1"/>
    </xf>
    <xf numFmtId="0" fontId="25" fillId="16" borderId="57" xfId="1" applyFont="1" applyFill="1" applyBorder="1" applyAlignment="1">
      <alignment horizontal="center" vertical="center" wrapText="1"/>
    </xf>
    <xf numFmtId="0" fontId="25" fillId="16" borderId="30" xfId="1" applyFont="1" applyFill="1" applyBorder="1" applyAlignment="1">
      <alignment horizontal="center" vertical="center" wrapText="1"/>
    </xf>
    <xf numFmtId="0" fontId="25" fillId="16" borderId="2" xfId="1" applyFont="1" applyFill="1" applyBorder="1" applyAlignment="1">
      <alignment horizontal="center" vertical="center" wrapText="1"/>
    </xf>
    <xf numFmtId="0" fontId="25" fillId="16" borderId="32" xfId="1" applyFont="1" applyFill="1" applyBorder="1" applyAlignment="1">
      <alignment horizontal="center" vertical="center" wrapText="1"/>
    </xf>
    <xf numFmtId="0" fontId="25" fillId="16" borderId="58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7" borderId="25" xfId="1" applyFont="1" applyFill="1" applyBorder="1" applyAlignment="1">
      <alignment horizontal="center" vertical="center" wrapText="1"/>
    </xf>
    <xf numFmtId="0" fontId="25" fillId="7" borderId="26" xfId="1" applyFont="1" applyFill="1" applyBorder="1" applyAlignment="1">
      <alignment horizontal="center" vertical="center" wrapText="1"/>
    </xf>
    <xf numFmtId="0" fontId="15" fillId="8" borderId="27" xfId="1" applyFont="1" applyFill="1" applyBorder="1" applyAlignment="1">
      <alignment horizontal="center" vertical="center" wrapText="1"/>
    </xf>
    <xf numFmtId="0" fontId="15" fillId="8" borderId="24" xfId="1" applyFont="1" applyFill="1" applyBorder="1" applyAlignment="1">
      <alignment horizontal="center" vertical="center" wrapText="1"/>
    </xf>
    <xf numFmtId="0" fontId="15" fillId="9" borderId="27" xfId="1" applyFont="1" applyFill="1" applyBorder="1" applyAlignment="1">
      <alignment horizontal="center" vertical="center" wrapText="1"/>
    </xf>
    <xf numFmtId="0" fontId="15" fillId="9" borderId="26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left" vertical="center"/>
    </xf>
    <xf numFmtId="0" fontId="9" fillId="5" borderId="45" xfId="1" applyFont="1" applyFill="1" applyBorder="1" applyAlignment="1">
      <alignment horizontal="left" vertical="center"/>
    </xf>
    <xf numFmtId="0" fontId="9" fillId="5" borderId="56" xfId="1" applyFont="1" applyFill="1" applyBorder="1" applyAlignment="1">
      <alignment horizontal="left" vertical="center"/>
    </xf>
    <xf numFmtId="0" fontId="33" fillId="5" borderId="27" xfId="1" applyFont="1" applyFill="1" applyBorder="1" applyAlignment="1">
      <alignment horizontal="left" vertical="center"/>
    </xf>
    <xf numFmtId="0" fontId="33" fillId="5" borderId="43" xfId="1" applyFont="1" applyFill="1" applyBorder="1" applyAlignment="1">
      <alignment horizontal="left" vertical="center"/>
    </xf>
    <xf numFmtId="0" fontId="33" fillId="5" borderId="55" xfId="1" applyFont="1" applyFill="1" applyBorder="1" applyAlignment="1">
      <alignment horizontal="left" vertical="center"/>
    </xf>
    <xf numFmtId="0" fontId="10" fillId="27" borderId="10" xfId="1" applyFont="1" applyFill="1" applyBorder="1" applyAlignment="1">
      <alignment horizontal="center" vertical="center" wrapText="1"/>
    </xf>
    <xf numFmtId="0" fontId="10" fillId="27" borderId="12" xfId="1" applyFont="1" applyFill="1" applyBorder="1" applyAlignment="1">
      <alignment horizontal="center" vertical="center" wrapText="1"/>
    </xf>
    <xf numFmtId="0" fontId="10" fillId="27" borderId="11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5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15" fillId="5" borderId="55" xfId="1" applyFont="1" applyFill="1" applyBorder="1" applyAlignment="1">
      <alignment horizontal="center" vertical="center" textRotation="90" wrapText="1"/>
    </xf>
    <xf numFmtId="0" fontId="15" fillId="5" borderId="53" xfId="1" applyFont="1" applyFill="1" applyBorder="1" applyAlignment="1">
      <alignment horizontal="center" vertical="center" textRotation="90" wrapText="1"/>
    </xf>
    <xf numFmtId="0" fontId="15" fillId="5" borderId="56" xfId="1" applyFont="1" applyFill="1" applyBorder="1" applyAlignment="1">
      <alignment horizontal="center" vertical="center" textRotation="90" wrapText="1"/>
    </xf>
    <xf numFmtId="0" fontId="12" fillId="4" borderId="19" xfId="1" applyFont="1" applyFill="1" applyBorder="1" applyAlignment="1">
      <alignment horizontal="center" vertical="center" textRotation="90" wrapText="1"/>
    </xf>
    <xf numFmtId="0" fontId="12" fillId="4" borderId="51" xfId="1" applyFont="1" applyFill="1" applyBorder="1" applyAlignment="1">
      <alignment horizontal="center" vertical="center" textRotation="90" wrapText="1"/>
    </xf>
    <xf numFmtId="0" fontId="12" fillId="4" borderId="20" xfId="1" applyFont="1" applyFill="1" applyBorder="1" applyAlignment="1">
      <alignment horizontal="center" vertical="center" textRotation="90" wrapText="1"/>
    </xf>
    <xf numFmtId="0" fontId="12" fillId="4" borderId="27" xfId="1" applyFont="1" applyFill="1" applyBorder="1" applyAlignment="1">
      <alignment horizontal="center" vertical="center" textRotation="90" wrapText="1"/>
    </xf>
    <xf numFmtId="0" fontId="12" fillId="4" borderId="25" xfId="1" applyFont="1" applyFill="1" applyBorder="1" applyAlignment="1">
      <alignment horizontal="center" vertical="center" textRotation="90" wrapText="1"/>
    </xf>
    <xf numFmtId="0" fontId="12" fillId="4" borderId="26" xfId="1" applyFont="1" applyFill="1" applyBorder="1" applyAlignment="1">
      <alignment horizontal="center" vertical="center" textRotation="90" wrapText="1"/>
    </xf>
    <xf numFmtId="0" fontId="12" fillId="2" borderId="35" xfId="1" applyFont="1" applyFill="1" applyBorder="1" applyAlignment="1">
      <alignment horizontal="center" vertical="center" textRotation="90" wrapText="1"/>
    </xf>
    <xf numFmtId="0" fontId="12" fillId="2" borderId="30" xfId="1" applyFont="1" applyFill="1" applyBorder="1" applyAlignment="1">
      <alignment horizontal="center" vertical="center" textRotation="90" wrapText="1"/>
    </xf>
    <xf numFmtId="0" fontId="12" fillId="2" borderId="32" xfId="1" applyFont="1" applyFill="1" applyBorder="1" applyAlignment="1">
      <alignment horizontal="center" vertical="center" textRotation="90" wrapText="1"/>
    </xf>
    <xf numFmtId="0" fontId="12" fillId="2" borderId="57" xfId="1" applyFont="1" applyFill="1" applyBorder="1" applyAlignment="1">
      <alignment horizontal="center" vertical="center" textRotation="90" wrapText="1"/>
    </xf>
    <xf numFmtId="0" fontId="12" fillId="2" borderId="2" xfId="1" applyFont="1" applyFill="1" applyBorder="1" applyAlignment="1">
      <alignment horizontal="center" vertical="center" textRotation="90" wrapText="1"/>
    </xf>
    <xf numFmtId="0" fontId="12" fillId="2" borderId="58" xfId="1" applyFont="1" applyFill="1" applyBorder="1" applyAlignment="1">
      <alignment horizontal="center" vertical="center" textRotation="90" wrapText="1"/>
    </xf>
    <xf numFmtId="0" fontId="15" fillId="5" borderId="19" xfId="1" applyFont="1" applyFill="1" applyBorder="1" applyAlignment="1">
      <alignment horizontal="center" vertical="center" textRotation="90" wrapText="1"/>
    </xf>
    <xf numFmtId="0" fontId="15" fillId="5" borderId="51" xfId="1" applyFont="1" applyFill="1" applyBorder="1" applyAlignment="1">
      <alignment horizontal="center" vertical="center" textRotation="90" wrapText="1"/>
    </xf>
    <xf numFmtId="0" fontId="15" fillId="5" borderId="20" xfId="1" applyFont="1" applyFill="1" applyBorder="1" applyAlignment="1">
      <alignment horizontal="center" vertical="center" textRotation="90" wrapText="1"/>
    </xf>
    <xf numFmtId="0" fontId="11" fillId="2" borderId="38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17" fillId="20" borderId="44" xfId="1" applyFont="1" applyFill="1" applyBorder="1" applyAlignment="1">
      <alignment horizontal="center" vertical="center" wrapText="1"/>
    </xf>
    <xf numFmtId="0" fontId="17" fillId="20" borderId="57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9" fillId="3" borderId="31" xfId="1" applyFont="1" applyFill="1" applyBorder="1" applyAlignment="1">
      <alignment horizontal="left" vertical="center"/>
    </xf>
    <xf numFmtId="0" fontId="6" fillId="2" borderId="68" xfId="1" applyFont="1" applyFill="1" applyBorder="1" applyAlignment="1">
      <alignment horizontal="left" vertical="center"/>
    </xf>
    <xf numFmtId="0" fontId="6" fillId="2" borderId="69" xfId="1" applyFont="1" applyFill="1" applyBorder="1" applyAlignment="1">
      <alignment horizontal="left" vertical="center"/>
    </xf>
    <xf numFmtId="0" fontId="7" fillId="3" borderId="41" xfId="1" applyFont="1" applyFill="1" applyBorder="1" applyAlignment="1">
      <alignment horizontal="left" vertical="center"/>
    </xf>
    <xf numFmtId="0" fontId="7" fillId="3" borderId="39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7" fillId="3" borderId="31" xfId="1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7" fillId="3" borderId="23" xfId="2" applyFont="1" applyFill="1" applyBorder="1" applyAlignment="1">
      <alignment horizontal="center" vertical="center"/>
    </xf>
    <xf numFmtId="0" fontId="7" fillId="3" borderId="48" xfId="2" applyFont="1" applyFill="1" applyBorder="1" applyAlignment="1">
      <alignment horizontal="center" vertical="center"/>
    </xf>
    <xf numFmtId="0" fontId="7" fillId="3" borderId="54" xfId="2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3" xfId="2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/>
    </xf>
    <xf numFmtId="0" fontId="7" fillId="3" borderId="52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13" xfId="2" applyFont="1" applyFill="1" applyBorder="1" applyAlignment="1">
      <alignment horizontal="center" vertical="center"/>
    </xf>
    <xf numFmtId="0" fontId="8" fillId="23" borderId="36" xfId="2" applyFont="1" applyFill="1" applyBorder="1" applyAlignment="1">
      <alignment horizontal="center" vertical="center" wrapText="1"/>
    </xf>
    <xf numFmtId="0" fontId="8" fillId="23" borderId="33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4" borderId="32" xfId="2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center" vertical="center" wrapText="1"/>
    </xf>
    <xf numFmtId="0" fontId="8" fillId="23" borderId="57" xfId="2" applyFont="1" applyFill="1" applyBorder="1" applyAlignment="1">
      <alignment horizontal="center" vertical="center" wrapText="1"/>
    </xf>
    <xf numFmtId="0" fontId="8" fillId="23" borderId="58" xfId="2" applyFont="1" applyFill="1" applyBorder="1" applyAlignment="1">
      <alignment horizontal="center" vertical="center" wrapText="1"/>
    </xf>
    <xf numFmtId="0" fontId="7" fillId="5" borderId="35" xfId="2" applyFont="1" applyFill="1" applyBorder="1" applyAlignment="1">
      <alignment horizontal="center" vertical="center" wrapText="1"/>
    </xf>
    <xf numFmtId="0" fontId="7" fillId="5" borderId="32" xfId="2" applyFont="1" applyFill="1" applyBorder="1" applyAlignment="1">
      <alignment horizontal="center" vertical="center" wrapText="1"/>
    </xf>
    <xf numFmtId="0" fontId="7" fillId="5" borderId="38" xfId="2" applyFont="1" applyFill="1" applyBorder="1" applyAlignment="1">
      <alignment horizontal="center" vertical="center" wrapText="1"/>
    </xf>
    <xf numFmtId="0" fontId="7" fillId="5" borderId="34" xfId="2" applyFont="1" applyFill="1" applyBorder="1" applyAlignment="1">
      <alignment horizontal="center" vertical="center" wrapText="1"/>
    </xf>
    <xf numFmtId="0" fontId="8" fillId="23" borderId="44" xfId="2" applyFont="1" applyFill="1" applyBorder="1" applyAlignment="1">
      <alignment horizontal="center" vertical="center" wrapText="1"/>
    </xf>
    <xf numFmtId="0" fontId="8" fillId="23" borderId="46" xfId="2" applyFont="1" applyFill="1" applyBorder="1" applyAlignment="1">
      <alignment horizontal="center" vertical="center" wrapText="1"/>
    </xf>
    <xf numFmtId="0" fontId="7" fillId="23" borderId="19" xfId="2" applyFont="1" applyFill="1" applyBorder="1" applyAlignment="1">
      <alignment horizontal="center" vertical="center" wrapText="1"/>
    </xf>
    <xf numFmtId="0" fontId="7" fillId="23" borderId="20" xfId="2" applyFont="1" applyFill="1" applyBorder="1" applyAlignment="1">
      <alignment horizontal="center" vertical="center" wrapText="1"/>
    </xf>
    <xf numFmtId="0" fontId="7" fillId="23" borderId="19" xfId="2" applyFont="1" applyFill="1" applyBorder="1" applyAlignment="1">
      <alignment horizontal="center" vertical="center"/>
    </xf>
    <xf numFmtId="0" fontId="7" fillId="23" borderId="20" xfId="2" applyFont="1" applyFill="1" applyBorder="1" applyAlignment="1">
      <alignment horizontal="center" vertical="center"/>
    </xf>
    <xf numFmtId="0" fontId="8" fillId="34" borderId="57" xfId="2" applyFont="1" applyFill="1" applyBorder="1" applyAlignment="1">
      <alignment horizontal="center" vertical="center" wrapText="1"/>
    </xf>
    <xf numFmtId="0" fontId="8" fillId="34" borderId="58" xfId="2" applyFont="1" applyFill="1" applyBorder="1" applyAlignment="1">
      <alignment horizontal="center" vertical="center" wrapText="1"/>
    </xf>
    <xf numFmtId="0" fontId="8" fillId="35" borderId="57" xfId="2" applyFont="1" applyFill="1" applyBorder="1" applyAlignment="1">
      <alignment horizontal="center" vertical="center" wrapText="1"/>
    </xf>
    <xf numFmtId="0" fontId="8" fillId="35" borderId="58" xfId="2" applyFont="1" applyFill="1" applyBorder="1" applyAlignment="1">
      <alignment horizontal="center" vertical="center" wrapText="1"/>
    </xf>
    <xf numFmtId="0" fontId="7" fillId="34" borderId="22" xfId="2" applyFont="1" applyFill="1" applyBorder="1" applyAlignment="1">
      <alignment horizontal="center" vertical="center"/>
    </xf>
    <xf numFmtId="0" fontId="7" fillId="34" borderId="21" xfId="2" applyFont="1" applyFill="1" applyBorder="1" applyAlignment="1">
      <alignment horizontal="center" vertical="center"/>
    </xf>
    <xf numFmtId="0" fontId="8" fillId="34" borderId="41" xfId="2" applyFont="1" applyFill="1" applyBorder="1" applyAlignment="1">
      <alignment horizontal="center" vertical="center" wrapText="1"/>
    </xf>
    <xf numFmtId="0" fontId="8" fillId="34" borderId="42" xfId="2" applyFont="1" applyFill="1" applyBorder="1" applyAlignment="1">
      <alignment horizontal="center" vertical="center" wrapText="1"/>
    </xf>
    <xf numFmtId="0" fontId="8" fillId="34" borderId="47" xfId="2" applyFont="1" applyFill="1" applyBorder="1" applyAlignment="1">
      <alignment horizontal="center" vertical="center" wrapText="1"/>
    </xf>
    <xf numFmtId="0" fontId="8" fillId="34" borderId="28" xfId="2" applyFont="1" applyFill="1" applyBorder="1" applyAlignment="1">
      <alignment horizontal="center" vertical="center" wrapText="1"/>
    </xf>
    <xf numFmtId="0" fontId="7" fillId="5" borderId="40" xfId="2" applyFont="1" applyFill="1" applyBorder="1" applyAlignment="1">
      <alignment horizontal="center" vertical="center" wrapText="1"/>
    </xf>
    <xf numFmtId="0" fontId="7" fillId="5" borderId="59" xfId="2" applyFont="1" applyFill="1" applyBorder="1" applyAlignment="1">
      <alignment horizontal="center" vertical="center" wrapText="1"/>
    </xf>
    <xf numFmtId="0" fontId="7" fillId="5" borderId="39" xfId="2" applyFont="1" applyFill="1" applyBorder="1" applyAlignment="1">
      <alignment horizontal="center" vertical="center" wrapText="1"/>
    </xf>
    <xf numFmtId="0" fontId="7" fillId="5" borderId="37" xfId="2" applyFont="1" applyFill="1" applyBorder="1" applyAlignment="1">
      <alignment horizontal="center" vertical="center" wrapText="1"/>
    </xf>
    <xf numFmtId="0" fontId="8" fillId="34" borderId="49" xfId="2" applyFont="1" applyFill="1" applyBorder="1" applyAlignment="1">
      <alignment horizontal="center" vertical="center" wrapText="1"/>
    </xf>
    <xf numFmtId="0" fontId="8" fillId="34" borderId="50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59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37" xfId="2" applyFont="1" applyFill="1" applyBorder="1" applyAlignment="1">
      <alignment horizontal="center" vertical="center" wrapText="1"/>
    </xf>
    <xf numFmtId="0" fontId="8" fillId="35" borderId="44" xfId="2" applyFont="1" applyFill="1" applyBorder="1" applyAlignment="1">
      <alignment horizontal="center" vertical="center" wrapText="1"/>
    </xf>
    <xf numFmtId="0" fontId="8" fillId="35" borderId="46" xfId="2" applyFont="1" applyFill="1" applyBorder="1" applyAlignment="1">
      <alignment horizontal="center" vertical="center" wrapText="1"/>
    </xf>
    <xf numFmtId="0" fontId="8" fillId="34" borderId="36" xfId="2" applyFont="1" applyFill="1" applyBorder="1" applyAlignment="1">
      <alignment horizontal="center" vertical="center" wrapText="1"/>
    </xf>
    <xf numFmtId="0" fontId="8" fillId="34" borderId="33" xfId="2" applyFont="1" applyFill="1" applyBorder="1" applyAlignment="1">
      <alignment horizontal="center" vertical="center" wrapText="1"/>
    </xf>
    <xf numFmtId="0" fontId="8" fillId="34" borderId="44" xfId="2" applyFont="1" applyFill="1" applyBorder="1" applyAlignment="1">
      <alignment horizontal="center" vertical="center" wrapText="1"/>
    </xf>
    <xf numFmtId="0" fontId="8" fillId="34" borderId="46" xfId="2" applyFont="1" applyFill="1" applyBorder="1" applyAlignment="1">
      <alignment horizontal="center" vertical="center" wrapText="1"/>
    </xf>
    <xf numFmtId="0" fontId="8" fillId="35" borderId="36" xfId="2" applyFont="1" applyFill="1" applyBorder="1" applyAlignment="1">
      <alignment horizontal="center" vertical="center" wrapText="1"/>
    </xf>
    <xf numFmtId="0" fontId="8" fillId="35" borderId="33" xfId="2" applyFont="1" applyFill="1" applyBorder="1" applyAlignment="1">
      <alignment horizontal="center" vertical="center" wrapText="1"/>
    </xf>
    <xf numFmtId="0" fontId="7" fillId="30" borderId="23" xfId="2" applyFont="1" applyFill="1" applyBorder="1" applyAlignment="1">
      <alignment horizontal="center" vertical="center" wrapText="1"/>
    </xf>
    <xf numFmtId="0" fontId="7" fillId="30" borderId="25" xfId="2" applyFont="1" applyFill="1" applyBorder="1" applyAlignment="1">
      <alignment horizontal="center" vertical="center" wrapText="1"/>
    </xf>
    <xf numFmtId="0" fontId="7" fillId="30" borderId="24" xfId="2" applyFont="1" applyFill="1" applyBorder="1" applyAlignment="1">
      <alignment horizontal="center" vertical="center" wrapText="1"/>
    </xf>
    <xf numFmtId="0" fontId="7" fillId="31" borderId="19" xfId="2" applyFont="1" applyFill="1" applyBorder="1" applyAlignment="1">
      <alignment horizontal="center" vertical="center" wrapText="1"/>
    </xf>
    <xf numFmtId="0" fontId="7" fillId="31" borderId="21" xfId="2" applyFont="1" applyFill="1" applyBorder="1" applyAlignment="1">
      <alignment horizontal="center" vertical="center" wrapText="1"/>
    </xf>
    <xf numFmtId="0" fontId="7" fillId="30" borderId="19" xfId="2" applyFont="1" applyFill="1" applyBorder="1" applyAlignment="1">
      <alignment horizontal="center" vertical="center" wrapText="1"/>
    </xf>
    <xf numFmtId="0" fontId="7" fillId="30" borderId="51" xfId="2" applyFont="1" applyFill="1" applyBorder="1" applyAlignment="1">
      <alignment horizontal="center" vertical="center" wrapText="1"/>
    </xf>
    <xf numFmtId="0" fontId="7" fillId="30" borderId="20" xfId="2" applyFont="1" applyFill="1" applyBorder="1" applyAlignment="1">
      <alignment horizontal="center" vertical="center" wrapText="1"/>
    </xf>
    <xf numFmtId="0" fontId="7" fillId="32" borderId="22" xfId="2" applyFont="1" applyFill="1" applyBorder="1" applyAlignment="1">
      <alignment horizontal="center" vertical="center" wrapText="1"/>
    </xf>
    <xf numFmtId="0" fontId="7" fillId="32" borderId="21" xfId="2" applyFont="1" applyFill="1" applyBorder="1" applyAlignment="1">
      <alignment horizontal="center" vertical="center" wrapText="1"/>
    </xf>
    <xf numFmtId="0" fontId="7" fillId="33" borderId="67" xfId="2" applyFont="1" applyFill="1" applyBorder="1" applyAlignment="1">
      <alignment horizontal="center" vertical="center" wrapText="1"/>
    </xf>
    <xf numFmtId="0" fontId="7" fillId="33" borderId="77" xfId="2" applyFont="1" applyFill="1" applyBorder="1" applyAlignment="1">
      <alignment horizontal="center" vertical="center" wrapText="1"/>
    </xf>
    <xf numFmtId="0" fontId="7" fillId="34" borderId="19" xfId="2" applyFont="1" applyFill="1" applyBorder="1" applyAlignment="1">
      <alignment horizontal="center" vertical="center" wrapText="1"/>
    </xf>
    <xf numFmtId="0" fontId="7" fillId="34" borderId="51" xfId="2" applyFont="1" applyFill="1" applyBorder="1" applyAlignment="1">
      <alignment horizontal="center" vertical="center" wrapText="1"/>
    </xf>
    <xf numFmtId="0" fontId="7" fillId="34" borderId="21" xfId="2" applyFont="1" applyFill="1" applyBorder="1" applyAlignment="1">
      <alignment horizontal="center" vertical="center" wrapText="1"/>
    </xf>
    <xf numFmtId="0" fontId="7" fillId="34" borderId="19" xfId="2" applyFont="1" applyFill="1" applyBorder="1" applyAlignment="1">
      <alignment horizontal="center" vertical="center"/>
    </xf>
    <xf numFmtId="0" fontId="7" fillId="34" borderId="20" xfId="2" applyFont="1" applyFill="1" applyBorder="1" applyAlignment="1">
      <alignment horizontal="center" vertical="center"/>
    </xf>
    <xf numFmtId="0" fontId="7" fillId="35" borderId="19" xfId="2" applyFont="1" applyFill="1" applyBorder="1" applyAlignment="1">
      <alignment horizontal="center" vertical="center"/>
    </xf>
    <xf numFmtId="0" fontId="7" fillId="35" borderId="20" xfId="2" applyFont="1" applyFill="1" applyBorder="1" applyAlignment="1">
      <alignment horizontal="center" vertical="center"/>
    </xf>
    <xf numFmtId="0" fontId="10" fillId="4" borderId="67" xfId="2" applyFont="1" applyFill="1" applyBorder="1" applyAlignment="1">
      <alignment horizontal="center" vertical="center"/>
    </xf>
    <xf numFmtId="0" fontId="10" fillId="4" borderId="68" xfId="2" applyFont="1" applyFill="1" applyBorder="1" applyAlignment="1">
      <alignment horizontal="center" vertical="center"/>
    </xf>
    <xf numFmtId="0" fontId="10" fillId="4" borderId="69" xfId="2" applyFont="1" applyFill="1" applyBorder="1" applyAlignment="1">
      <alignment horizontal="center" vertical="center"/>
    </xf>
    <xf numFmtId="0" fontId="7" fillId="28" borderId="19" xfId="2" applyFont="1" applyFill="1" applyBorder="1" applyAlignment="1">
      <alignment horizontal="center" vertical="center" wrapText="1"/>
    </xf>
    <xf numFmtId="0" fontId="7" fillId="28" borderId="20" xfId="2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7" fillId="2" borderId="68" xfId="2" applyFont="1" applyFill="1" applyBorder="1" applyAlignment="1">
      <alignment horizontal="center" vertical="center" wrapText="1"/>
    </xf>
    <xf numFmtId="0" fontId="7" fillId="2" borderId="69" xfId="2" applyFont="1" applyFill="1" applyBorder="1" applyAlignment="1">
      <alignment horizontal="center" vertical="center" wrapText="1"/>
    </xf>
    <xf numFmtId="0" fontId="7" fillId="5" borderId="71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10" fillId="27" borderId="5" xfId="2" applyFont="1" applyFill="1" applyBorder="1" applyAlignment="1">
      <alignment horizontal="center" vertical="center" wrapText="1"/>
    </xf>
    <xf numFmtId="0" fontId="10" fillId="27" borderId="6" xfId="2" applyFont="1" applyFill="1" applyBorder="1" applyAlignment="1">
      <alignment horizontal="center" vertical="center" wrapText="1"/>
    </xf>
    <xf numFmtId="0" fontId="10" fillId="27" borderId="13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left" vertical="center"/>
    </xf>
    <xf numFmtId="0" fontId="8" fillId="3" borderId="48" xfId="2" applyFont="1" applyFill="1" applyBorder="1" applyAlignment="1">
      <alignment horizontal="left" vertical="center"/>
    </xf>
    <xf numFmtId="0" fontId="8" fillId="3" borderId="54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3" xfId="2" applyFont="1" applyFill="1" applyBorder="1" applyAlignment="1">
      <alignment horizontal="left" vertical="center"/>
    </xf>
    <xf numFmtId="0" fontId="8" fillId="3" borderId="53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6" fillId="2" borderId="13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33" fillId="2" borderId="27" xfId="2" applyFont="1" applyFill="1" applyBorder="1" applyAlignment="1">
      <alignment horizontal="left" vertical="center"/>
    </xf>
    <xf numFmtId="0" fontId="33" fillId="2" borderId="43" xfId="2" applyFont="1" applyFill="1" applyBorder="1" applyAlignment="1">
      <alignment horizontal="left" vertical="center"/>
    </xf>
    <xf numFmtId="0" fontId="33" fillId="2" borderId="48" xfId="2" applyFont="1" applyFill="1" applyBorder="1" applyAlignment="1">
      <alignment horizontal="left" vertical="center"/>
    </xf>
    <xf numFmtId="0" fontId="33" fillId="2" borderId="54" xfId="2" applyFont="1" applyFill="1" applyBorder="1" applyAlignment="1">
      <alignment horizontal="left" vertical="center"/>
    </xf>
    <xf numFmtId="0" fontId="7" fillId="2" borderId="26" xfId="2" applyFont="1" applyFill="1" applyBorder="1" applyAlignment="1">
      <alignment horizontal="left" vertical="center"/>
    </xf>
    <xf numFmtId="0" fontId="7" fillId="2" borderId="45" xfId="2" applyFont="1" applyFill="1" applyBorder="1" applyAlignment="1">
      <alignment horizontal="left" vertical="center"/>
    </xf>
    <xf numFmtId="0" fontId="7" fillId="2" borderId="56" xfId="2" applyFont="1" applyFill="1" applyBorder="1" applyAlignment="1">
      <alignment horizontal="left" vertical="center"/>
    </xf>
    <xf numFmtId="0" fontId="38" fillId="5" borderId="7" xfId="2" applyFont="1" applyFill="1" applyBorder="1" applyAlignment="1">
      <alignment horizontal="center" vertical="center" textRotation="90" wrapText="1"/>
    </xf>
    <xf numFmtId="0" fontId="38" fillId="5" borderId="17" xfId="2" applyFont="1" applyFill="1" applyBorder="1" applyAlignment="1">
      <alignment horizontal="center" vertical="center" textRotation="90" wrapText="1"/>
    </xf>
    <xf numFmtId="0" fontId="38" fillId="5" borderId="10" xfId="2" applyFont="1" applyFill="1" applyBorder="1" applyAlignment="1">
      <alignment horizontal="center" vertical="center" textRotation="90" wrapText="1"/>
    </xf>
    <xf numFmtId="0" fontId="12" fillId="2" borderId="44" xfId="2" applyFont="1" applyFill="1" applyBorder="1" applyAlignment="1">
      <alignment horizontal="center" vertical="center" textRotation="90" wrapText="1"/>
    </xf>
    <xf numFmtId="0" fontId="12" fillId="2" borderId="4" xfId="2" applyFont="1" applyFill="1" applyBorder="1" applyAlignment="1">
      <alignment horizontal="center" vertical="center" textRotation="90" wrapText="1"/>
    </xf>
    <xf numFmtId="0" fontId="12" fillId="2" borderId="46" xfId="2" applyFont="1" applyFill="1" applyBorder="1" applyAlignment="1">
      <alignment horizontal="center" vertical="center" textRotation="90" wrapText="1"/>
    </xf>
    <xf numFmtId="0" fontId="12" fillId="4" borderId="35" xfId="2" applyFont="1" applyFill="1" applyBorder="1" applyAlignment="1">
      <alignment horizontal="center" vertical="center" textRotation="90" wrapText="1"/>
    </xf>
    <xf numFmtId="0" fontId="12" fillId="4" borderId="30" xfId="2" applyFont="1" applyFill="1" applyBorder="1" applyAlignment="1">
      <alignment horizontal="center" vertical="center" textRotation="90" wrapText="1"/>
    </xf>
    <xf numFmtId="0" fontId="12" fillId="4" borderId="32" xfId="2" applyFont="1" applyFill="1" applyBorder="1" applyAlignment="1">
      <alignment horizontal="center" vertical="center" textRotation="90" wrapText="1"/>
    </xf>
    <xf numFmtId="0" fontId="12" fillId="2" borderId="57" xfId="2" applyFont="1" applyFill="1" applyBorder="1" applyAlignment="1">
      <alignment horizontal="center" vertical="center" textRotation="90" wrapText="1"/>
    </xf>
    <xf numFmtId="0" fontId="12" fillId="2" borderId="2" xfId="2" applyFont="1" applyFill="1" applyBorder="1" applyAlignment="1">
      <alignment horizontal="center" vertical="center" textRotation="90" wrapText="1"/>
    </xf>
    <xf numFmtId="0" fontId="12" fillId="2" borderId="58" xfId="2" applyFont="1" applyFill="1" applyBorder="1" applyAlignment="1">
      <alignment horizontal="center" vertical="center" textRotation="90" wrapText="1"/>
    </xf>
    <xf numFmtId="0" fontId="15" fillId="5" borderId="38" xfId="2" applyFont="1" applyFill="1" applyBorder="1" applyAlignment="1">
      <alignment horizontal="center" vertical="center" textRotation="90" wrapText="1"/>
    </xf>
    <xf numFmtId="0" fontId="15" fillId="5" borderId="31" xfId="2" applyFont="1" applyFill="1" applyBorder="1" applyAlignment="1">
      <alignment horizontal="center" vertical="center" textRotation="90" wrapText="1"/>
    </xf>
    <xf numFmtId="0" fontId="15" fillId="5" borderId="34" xfId="2" applyFont="1" applyFill="1" applyBorder="1" applyAlignment="1">
      <alignment horizontal="center" vertical="center" textRotation="90" wrapText="1"/>
    </xf>
    <xf numFmtId="0" fontId="12" fillId="4" borderId="38" xfId="2" applyFont="1" applyFill="1" applyBorder="1" applyAlignment="1">
      <alignment horizontal="center" vertical="center" textRotation="90" wrapText="1"/>
    </xf>
    <xf numFmtId="0" fontId="12" fillId="4" borderId="31" xfId="2" applyFont="1" applyFill="1" applyBorder="1" applyAlignment="1">
      <alignment horizontal="center" vertical="center" textRotation="90" wrapText="1"/>
    </xf>
    <xf numFmtId="0" fontId="12" fillId="4" borderId="34" xfId="2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/>
    </xf>
    <xf numFmtId="0" fontId="7" fillId="3" borderId="45" xfId="2" applyFont="1" applyFill="1" applyBorder="1" applyAlignment="1">
      <alignment horizontal="center" vertical="center"/>
    </xf>
    <xf numFmtId="0" fontId="7" fillId="3" borderId="56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45" xfId="2" applyFont="1" applyFill="1" applyBorder="1" applyAlignment="1">
      <alignment horizontal="center" vertical="center"/>
    </xf>
    <xf numFmtId="0" fontId="8" fillId="3" borderId="56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53" xfId="2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51" xfId="0" applyFont="1" applyFill="1" applyBorder="1" applyAlignment="1">
      <alignment horizontal="center" vertical="center" wrapText="1"/>
    </xf>
    <xf numFmtId="0" fontId="28" fillId="25" borderId="20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/>
    </xf>
    <xf numFmtId="0" fontId="28" fillId="25" borderId="51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textRotation="90" wrapText="1"/>
    </xf>
    <xf numFmtId="0" fontId="28" fillId="4" borderId="5" xfId="0" applyFont="1" applyFill="1" applyBorder="1" applyAlignment="1">
      <alignment wrapText="1"/>
    </xf>
    <xf numFmtId="0" fontId="28" fillId="4" borderId="9" xfId="0" applyFont="1" applyFill="1" applyBorder="1" applyAlignment="1">
      <alignment wrapText="1"/>
    </xf>
    <xf numFmtId="0" fontId="16" fillId="4" borderId="14" xfId="0" applyFont="1" applyFill="1" applyBorder="1" applyAlignment="1">
      <alignment horizontal="center" vertical="center" textRotation="90" wrapText="1"/>
    </xf>
    <xf numFmtId="0" fontId="16" fillId="4" borderId="18" xfId="0" applyFont="1" applyFill="1" applyBorder="1" applyAlignment="1">
      <alignment horizontal="center" vertical="center" textRotation="90" wrapText="1"/>
    </xf>
    <xf numFmtId="0" fontId="28" fillId="5" borderId="14" xfId="0" applyFont="1" applyFill="1" applyBorder="1" applyAlignment="1">
      <alignment horizontal="center" vertical="center"/>
    </xf>
    <xf numFmtId="0" fontId="28" fillId="32" borderId="14" xfId="0" applyFont="1" applyFill="1" applyBorder="1" applyAlignment="1">
      <alignment horizontal="center" vertical="center" wrapText="1"/>
    </xf>
    <xf numFmtId="0" fontId="28" fillId="32" borderId="18" xfId="0" applyFont="1" applyFill="1" applyBorder="1" applyAlignment="1">
      <alignment horizontal="center" vertical="center" wrapText="1"/>
    </xf>
    <xf numFmtId="0" fontId="28" fillId="32" borderId="15" xfId="0" applyFont="1" applyFill="1" applyBorder="1" applyAlignment="1">
      <alignment horizontal="center" vertical="center" wrapText="1"/>
    </xf>
    <xf numFmtId="0" fontId="28" fillId="31" borderId="14" xfId="0" applyFont="1" applyFill="1" applyBorder="1" applyAlignment="1">
      <alignment horizontal="center" vertical="center" wrapText="1"/>
    </xf>
    <xf numFmtId="0" fontId="28" fillId="31" borderId="18" xfId="0" applyFont="1" applyFill="1" applyBorder="1" applyAlignment="1">
      <alignment horizontal="center" vertical="center" wrapText="1"/>
    </xf>
    <xf numFmtId="0" fontId="28" fillId="31" borderId="15" xfId="0" applyFont="1" applyFill="1" applyBorder="1" applyAlignment="1">
      <alignment horizontal="center" vertical="center" wrapText="1"/>
    </xf>
    <xf numFmtId="0" fontId="28" fillId="32" borderId="22" xfId="0" applyFont="1" applyFill="1" applyBorder="1" applyAlignment="1">
      <alignment horizontal="center" vertical="center" wrapText="1"/>
    </xf>
    <xf numFmtId="0" fontId="28" fillId="32" borderId="51" xfId="0" applyFont="1" applyFill="1" applyBorder="1" applyAlignment="1">
      <alignment horizontal="center" vertical="center" wrapText="1"/>
    </xf>
    <xf numFmtId="0" fontId="28" fillId="32" borderId="21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3"/>
    <cellStyle name="Normalny 2 2" xfId="5"/>
    <cellStyle name="Normalny 3" xfId="1"/>
    <cellStyle name="Normalny 4" xfId="2"/>
    <cellStyle name="Normalny 5" xfId="4"/>
  </cellStyles>
  <dxfs count="0"/>
  <tableStyles count="0" defaultTableStyle="TableStyleMedium2" defaultPivotStyle="PivotStyleLight16"/>
  <colors>
    <mruColors>
      <color rgb="FFFFCC66"/>
      <color rgb="FFFFFF66"/>
      <color rgb="FFFFB9FA"/>
      <color rgb="FFEDD6FE"/>
      <color rgb="FFE3BEFE"/>
      <color rgb="FFFFD88B"/>
      <color rgb="FFEAAFFF"/>
      <color rgb="FFB6E8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B1:AK55"/>
  <sheetViews>
    <sheetView zoomScale="40" zoomScaleNormal="40" workbookViewId="0">
      <selection activeCell="AH43" sqref="B2:AH43"/>
    </sheetView>
  </sheetViews>
  <sheetFormatPr defaultColWidth="9.140625" defaultRowHeight="15" x14ac:dyDescent="0.25"/>
  <cols>
    <col min="1" max="1" width="9.140625" style="2"/>
    <col min="2" max="2" width="25.28515625" style="1" customWidth="1"/>
    <col min="3" max="3" width="18" style="1" customWidth="1"/>
    <col min="4" max="4" width="6.140625" style="4" customWidth="1"/>
    <col min="5" max="5" width="43.7109375" style="2" customWidth="1"/>
    <col min="6" max="6" width="47.42578125" style="2" customWidth="1"/>
    <col min="7" max="8" width="4.85546875" style="3" bestFit="1" customWidth="1"/>
    <col min="9" max="9" width="3.7109375" style="3" bestFit="1" customWidth="1"/>
    <col min="10" max="10" width="2.7109375" style="3" bestFit="1" customWidth="1"/>
    <col min="11" max="11" width="4.85546875" style="3" bestFit="1" customWidth="1"/>
    <col min="12" max="12" width="3.42578125" style="3" bestFit="1" customWidth="1"/>
    <col min="13" max="13" width="3.7109375" style="3" bestFit="1" customWidth="1"/>
    <col min="14" max="15" width="6.28515625" style="3" bestFit="1" customWidth="1"/>
    <col min="16" max="16" width="8.7109375" style="3" bestFit="1" customWidth="1"/>
    <col min="17" max="17" width="9.140625" style="4"/>
    <col min="18" max="18" width="9.140625" style="3"/>
    <col min="19" max="20" width="4.85546875" style="3" bestFit="1" customWidth="1"/>
    <col min="21" max="21" width="3.7109375" style="3" bestFit="1" customWidth="1"/>
    <col min="22" max="22" width="2.7109375" style="3" bestFit="1" customWidth="1"/>
    <col min="23" max="24" width="4.85546875" style="3" bestFit="1" customWidth="1"/>
    <col min="25" max="25" width="3.7109375" style="3" bestFit="1" customWidth="1"/>
    <col min="26" max="27" width="6.28515625" style="3" bestFit="1" customWidth="1"/>
    <col min="28" max="28" width="8.7109375" style="3" bestFit="1" customWidth="1"/>
    <col min="29" max="30" width="9.140625" style="4"/>
    <col min="31" max="33" width="7.7109375" style="3" customWidth="1"/>
    <col min="34" max="34" width="9.140625" style="3"/>
    <col min="35" max="35" width="17.5703125" style="2" customWidth="1"/>
    <col min="36" max="36" width="26.7109375" style="2" customWidth="1"/>
    <col min="37" max="16384" width="9.140625" style="2"/>
  </cols>
  <sheetData>
    <row r="1" spans="2:36" ht="15.75" thickBot="1" x14ac:dyDescent="0.3"/>
    <row r="2" spans="2:36" ht="41.25" customHeight="1" thickBot="1" x14ac:dyDescent="0.3">
      <c r="B2" s="782" t="s">
        <v>0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4"/>
    </row>
    <row r="3" spans="2:36" ht="29.25" customHeight="1" thickBot="1" x14ac:dyDescent="0.3">
      <c r="B3" s="789" t="s">
        <v>1</v>
      </c>
      <c r="C3" s="790"/>
      <c r="D3" s="790"/>
      <c r="E3" s="790"/>
      <c r="F3" s="793" t="s">
        <v>2</v>
      </c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4"/>
    </row>
    <row r="4" spans="2:36" ht="23.25" customHeight="1" x14ac:dyDescent="0.25">
      <c r="B4" s="787" t="s">
        <v>3</v>
      </c>
      <c r="C4" s="788"/>
      <c r="D4" s="788"/>
      <c r="E4" s="788"/>
      <c r="F4" s="795" t="s">
        <v>4</v>
      </c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5"/>
      <c r="AE4" s="795"/>
      <c r="AF4" s="795"/>
      <c r="AG4" s="795"/>
      <c r="AH4" s="796"/>
    </row>
    <row r="5" spans="2:36" ht="23.25" customHeight="1" x14ac:dyDescent="0.25">
      <c r="B5" s="785" t="s">
        <v>5</v>
      </c>
      <c r="C5" s="786"/>
      <c r="D5" s="786"/>
      <c r="E5" s="786"/>
      <c r="F5" s="797" t="s">
        <v>6</v>
      </c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7"/>
      <c r="AA5" s="797"/>
      <c r="AB5" s="797"/>
      <c r="AC5" s="797"/>
      <c r="AD5" s="797"/>
      <c r="AE5" s="797"/>
      <c r="AF5" s="797"/>
      <c r="AG5" s="797"/>
      <c r="AH5" s="798"/>
    </row>
    <row r="6" spans="2:36" ht="23.25" customHeight="1" x14ac:dyDescent="0.25">
      <c r="B6" s="785" t="s">
        <v>7</v>
      </c>
      <c r="C6" s="786"/>
      <c r="D6" s="786"/>
      <c r="E6" s="786"/>
      <c r="F6" s="791" t="s">
        <v>8</v>
      </c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791"/>
      <c r="AG6" s="791"/>
      <c r="AH6" s="792"/>
    </row>
    <row r="7" spans="2:36" ht="43.5" customHeight="1" thickBot="1" x14ac:dyDescent="0.3">
      <c r="B7" s="747" t="s">
        <v>9</v>
      </c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9"/>
    </row>
    <row r="8" spans="2:36" ht="25.5" customHeight="1" thickBot="1" x14ac:dyDescent="0.3">
      <c r="B8" s="750" t="s">
        <v>13</v>
      </c>
      <c r="C8" s="753" t="s">
        <v>14</v>
      </c>
      <c r="D8" s="738" t="s">
        <v>15</v>
      </c>
      <c r="E8" s="735" t="s">
        <v>16</v>
      </c>
      <c r="F8" s="774" t="s">
        <v>17</v>
      </c>
      <c r="G8" s="777" t="s">
        <v>12</v>
      </c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8"/>
      <c r="S8" s="777" t="s">
        <v>12</v>
      </c>
      <c r="T8" s="777"/>
      <c r="U8" s="777"/>
      <c r="V8" s="777"/>
      <c r="W8" s="777"/>
      <c r="X8" s="777"/>
      <c r="Y8" s="777"/>
      <c r="Z8" s="777"/>
      <c r="AA8" s="777"/>
      <c r="AB8" s="777"/>
      <c r="AC8" s="771" t="s">
        <v>32</v>
      </c>
      <c r="AD8" s="756" t="s">
        <v>33</v>
      </c>
      <c r="AE8" s="765" t="s">
        <v>34</v>
      </c>
      <c r="AF8" s="768" t="s">
        <v>35</v>
      </c>
      <c r="AG8" s="762" t="s">
        <v>36</v>
      </c>
      <c r="AH8" s="759" t="s">
        <v>37</v>
      </c>
    </row>
    <row r="9" spans="2:36" ht="26.25" customHeight="1" thickBot="1" x14ac:dyDescent="0.3">
      <c r="B9" s="751"/>
      <c r="C9" s="754"/>
      <c r="D9" s="739"/>
      <c r="E9" s="736"/>
      <c r="F9" s="775"/>
      <c r="G9" s="727" t="s">
        <v>10</v>
      </c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79"/>
      <c r="S9" s="727" t="s">
        <v>11</v>
      </c>
      <c r="T9" s="727"/>
      <c r="U9" s="727"/>
      <c r="V9" s="727"/>
      <c r="W9" s="727"/>
      <c r="X9" s="727"/>
      <c r="Y9" s="727"/>
      <c r="Z9" s="727"/>
      <c r="AA9" s="727"/>
      <c r="AB9" s="727"/>
      <c r="AC9" s="772"/>
      <c r="AD9" s="757"/>
      <c r="AE9" s="766"/>
      <c r="AF9" s="769"/>
      <c r="AG9" s="763"/>
      <c r="AH9" s="760"/>
    </row>
    <row r="10" spans="2:36" ht="107.25" customHeight="1" thickBot="1" x14ac:dyDescent="0.3">
      <c r="B10" s="751"/>
      <c r="C10" s="754"/>
      <c r="D10" s="740"/>
      <c r="E10" s="737"/>
      <c r="F10" s="776"/>
      <c r="G10" s="454" t="s">
        <v>18</v>
      </c>
      <c r="H10" s="455" t="s">
        <v>19</v>
      </c>
      <c r="I10" s="455" t="s">
        <v>20</v>
      </c>
      <c r="J10" s="455" t="s">
        <v>21</v>
      </c>
      <c r="K10" s="455" t="s">
        <v>22</v>
      </c>
      <c r="L10" s="455" t="s">
        <v>23</v>
      </c>
      <c r="M10" s="455" t="s">
        <v>24</v>
      </c>
      <c r="N10" s="127" t="s">
        <v>25</v>
      </c>
      <c r="O10" s="128" t="s">
        <v>26</v>
      </c>
      <c r="P10" s="129" t="s">
        <v>27</v>
      </c>
      <c r="Q10" s="405" t="s">
        <v>28</v>
      </c>
      <c r="R10" s="406" t="s">
        <v>29</v>
      </c>
      <c r="S10" s="454" t="s">
        <v>18</v>
      </c>
      <c r="T10" s="455" t="s">
        <v>19</v>
      </c>
      <c r="U10" s="455" t="s">
        <v>20</v>
      </c>
      <c r="V10" s="455" t="s">
        <v>21</v>
      </c>
      <c r="W10" s="455" t="s">
        <v>22</v>
      </c>
      <c r="X10" s="455" t="s">
        <v>23</v>
      </c>
      <c r="Y10" s="455" t="s">
        <v>30</v>
      </c>
      <c r="Z10" s="128" t="s">
        <v>31</v>
      </c>
      <c r="AA10" s="128" t="s">
        <v>26</v>
      </c>
      <c r="AB10" s="129" t="s">
        <v>27</v>
      </c>
      <c r="AC10" s="773"/>
      <c r="AD10" s="758"/>
      <c r="AE10" s="767"/>
      <c r="AF10" s="770"/>
      <c r="AG10" s="764"/>
      <c r="AH10" s="761"/>
    </row>
    <row r="11" spans="2:36" ht="20.25" customHeight="1" x14ac:dyDescent="0.25">
      <c r="B11" s="751"/>
      <c r="C11" s="754"/>
      <c r="D11" s="744" t="s">
        <v>38</v>
      </c>
      <c r="E11" s="745"/>
      <c r="F11" s="745"/>
      <c r="G11" s="745"/>
      <c r="H11" s="745"/>
      <c r="I11" s="745"/>
      <c r="J11" s="745"/>
      <c r="K11" s="745"/>
      <c r="L11" s="745"/>
      <c r="M11" s="745"/>
      <c r="N11" s="745"/>
      <c r="O11" s="745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5"/>
      <c r="AD11" s="745"/>
      <c r="AE11" s="745"/>
      <c r="AF11" s="745"/>
      <c r="AG11" s="745"/>
      <c r="AH11" s="746"/>
    </row>
    <row r="12" spans="2:36" s="5" customFormat="1" ht="20.25" customHeight="1" thickBot="1" x14ac:dyDescent="0.3">
      <c r="B12" s="752"/>
      <c r="C12" s="755"/>
      <c r="D12" s="741" t="s">
        <v>39</v>
      </c>
      <c r="E12" s="742"/>
      <c r="F12" s="742"/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2"/>
      <c r="AH12" s="743"/>
    </row>
    <row r="13" spans="2:36" s="153" customFormat="1" ht="15.75" x14ac:dyDescent="0.2">
      <c r="B13" s="728" t="s">
        <v>40</v>
      </c>
      <c r="C13" s="731" t="s">
        <v>41</v>
      </c>
      <c r="D13" s="265">
        <v>1</v>
      </c>
      <c r="E13" s="366" t="s">
        <v>42</v>
      </c>
      <c r="F13" s="239" t="s">
        <v>43</v>
      </c>
      <c r="G13" s="247">
        <v>15</v>
      </c>
      <c r="H13" s="131"/>
      <c r="I13" s="131"/>
      <c r="J13" s="131"/>
      <c r="K13" s="131"/>
      <c r="L13" s="131"/>
      <c r="M13" s="131"/>
      <c r="N13" s="131">
        <f>SUM(G13:M13)</f>
        <v>15</v>
      </c>
      <c r="O13" s="131">
        <v>10</v>
      </c>
      <c r="P13" s="248">
        <f>SUM(N13:O13)</f>
        <v>25</v>
      </c>
      <c r="Q13" s="201">
        <v>1</v>
      </c>
      <c r="R13" s="180" t="s">
        <v>44</v>
      </c>
      <c r="S13" s="163">
        <v>11</v>
      </c>
      <c r="T13" s="131">
        <v>20</v>
      </c>
      <c r="U13" s="131"/>
      <c r="V13" s="131"/>
      <c r="W13" s="131"/>
      <c r="X13" s="131"/>
      <c r="Y13" s="130">
        <v>4</v>
      </c>
      <c r="Z13" s="130">
        <f>SUM(S13:Y13)</f>
        <v>35</v>
      </c>
      <c r="AA13" s="130">
        <v>15</v>
      </c>
      <c r="AB13" s="160">
        <f>SUM(Z13:AA13)</f>
        <v>50</v>
      </c>
      <c r="AC13" s="191">
        <v>2</v>
      </c>
      <c r="AD13" s="201" t="s">
        <v>45</v>
      </c>
      <c r="AE13" s="178">
        <f>SUM(N13,Z13)</f>
        <v>50</v>
      </c>
      <c r="AF13" s="160">
        <f>SUM(O13,AA13)</f>
        <v>25</v>
      </c>
      <c r="AG13" s="200">
        <f>SUM(P13,AB13)</f>
        <v>75</v>
      </c>
      <c r="AH13" s="620">
        <f>SUM(Q13,AC13)</f>
        <v>3</v>
      </c>
      <c r="AI13" s="152"/>
      <c r="AJ13" s="152"/>
    </row>
    <row r="14" spans="2:36" s="153" customFormat="1" ht="16.5" thickBot="1" x14ac:dyDescent="0.25">
      <c r="B14" s="729"/>
      <c r="C14" s="732"/>
      <c r="D14" s="293">
        <v>2</v>
      </c>
      <c r="E14" s="367" t="s">
        <v>46</v>
      </c>
      <c r="F14" s="294" t="s">
        <v>47</v>
      </c>
      <c r="G14" s="295"/>
      <c r="H14" s="296"/>
      <c r="I14" s="296"/>
      <c r="J14" s="296"/>
      <c r="K14" s="296"/>
      <c r="L14" s="296"/>
      <c r="M14" s="296"/>
      <c r="N14" s="296">
        <f t="shared" ref="N14:N28" si="0">SUM(G14:M14)</f>
        <v>0</v>
      </c>
      <c r="O14" s="296"/>
      <c r="P14" s="297">
        <f t="shared" ref="P14:P28" si="1">SUM(N14:O14)</f>
        <v>0</v>
      </c>
      <c r="Q14" s="298"/>
      <c r="R14" s="299"/>
      <c r="S14" s="300"/>
      <c r="T14" s="296">
        <v>10</v>
      </c>
      <c r="U14" s="296"/>
      <c r="V14" s="296"/>
      <c r="W14" s="296"/>
      <c r="X14" s="296"/>
      <c r="Y14" s="301"/>
      <c r="Z14" s="301">
        <f t="shared" ref="Z14:Z28" si="2">SUM(S14:Y14)</f>
        <v>10</v>
      </c>
      <c r="AA14" s="301">
        <v>15</v>
      </c>
      <c r="AB14" s="302">
        <f t="shared" ref="AB14:AB28" si="3">SUM(Z14:AA14)</f>
        <v>25</v>
      </c>
      <c r="AC14" s="202">
        <v>1</v>
      </c>
      <c r="AD14" s="298" t="s">
        <v>44</v>
      </c>
      <c r="AE14" s="300">
        <f t="shared" ref="AE14:AH28" si="4">SUM(N14,Z14)</f>
        <v>10</v>
      </c>
      <c r="AF14" s="302">
        <f t="shared" si="4"/>
        <v>15</v>
      </c>
      <c r="AG14" s="202">
        <f t="shared" si="4"/>
        <v>25</v>
      </c>
      <c r="AH14" s="298">
        <f t="shared" si="4"/>
        <v>1</v>
      </c>
      <c r="AI14" s="152"/>
      <c r="AJ14" s="152"/>
    </row>
    <row r="15" spans="2:36" s="153" customFormat="1" ht="15.75" x14ac:dyDescent="0.2">
      <c r="B15" s="729"/>
      <c r="C15" s="733" t="s">
        <v>48</v>
      </c>
      <c r="D15" s="314">
        <v>3</v>
      </c>
      <c r="E15" s="368" t="s">
        <v>49</v>
      </c>
      <c r="F15" s="315" t="s">
        <v>200</v>
      </c>
      <c r="G15" s="316">
        <v>7</v>
      </c>
      <c r="H15" s="317"/>
      <c r="I15" s="317"/>
      <c r="J15" s="317"/>
      <c r="K15" s="317"/>
      <c r="L15" s="317"/>
      <c r="M15" s="317">
        <v>8</v>
      </c>
      <c r="N15" s="317">
        <f t="shared" si="0"/>
        <v>15</v>
      </c>
      <c r="O15" s="317">
        <v>10</v>
      </c>
      <c r="P15" s="318">
        <f t="shared" si="1"/>
        <v>25</v>
      </c>
      <c r="Q15" s="185">
        <v>1</v>
      </c>
      <c r="R15" s="186" t="s">
        <v>44</v>
      </c>
      <c r="S15" s="319"/>
      <c r="T15" s="317"/>
      <c r="U15" s="317"/>
      <c r="V15" s="317"/>
      <c r="W15" s="317"/>
      <c r="X15" s="317"/>
      <c r="Y15" s="317"/>
      <c r="Z15" s="317">
        <f t="shared" si="2"/>
        <v>0</v>
      </c>
      <c r="AA15" s="317"/>
      <c r="AB15" s="320">
        <f t="shared" si="3"/>
        <v>0</v>
      </c>
      <c r="AC15" s="200"/>
      <c r="AD15" s="201"/>
      <c r="AE15" s="321">
        <f t="shared" si="4"/>
        <v>15</v>
      </c>
      <c r="AF15" s="320">
        <f t="shared" si="4"/>
        <v>10</v>
      </c>
      <c r="AG15" s="200">
        <f t="shared" si="4"/>
        <v>25</v>
      </c>
      <c r="AH15" s="201">
        <f t="shared" si="4"/>
        <v>1</v>
      </c>
      <c r="AI15" s="152"/>
      <c r="AJ15" s="152"/>
    </row>
    <row r="16" spans="2:36" s="153" customFormat="1" ht="16.5" thickBot="1" x14ac:dyDescent="0.25">
      <c r="B16" s="729"/>
      <c r="C16" s="734"/>
      <c r="D16" s="322">
        <v>4</v>
      </c>
      <c r="E16" s="369" t="s">
        <v>50</v>
      </c>
      <c r="F16" s="323" t="s">
        <v>51</v>
      </c>
      <c r="G16" s="324">
        <v>16</v>
      </c>
      <c r="H16" s="325">
        <v>14</v>
      </c>
      <c r="I16" s="325"/>
      <c r="J16" s="325"/>
      <c r="K16" s="325"/>
      <c r="L16" s="325"/>
      <c r="M16" s="325"/>
      <c r="N16" s="325">
        <f t="shared" si="0"/>
        <v>30</v>
      </c>
      <c r="O16" s="325">
        <v>20</v>
      </c>
      <c r="P16" s="326">
        <f t="shared" si="1"/>
        <v>50</v>
      </c>
      <c r="Q16" s="183">
        <v>2</v>
      </c>
      <c r="R16" s="184" t="s">
        <v>45</v>
      </c>
      <c r="S16" s="327"/>
      <c r="T16" s="325"/>
      <c r="U16" s="325"/>
      <c r="V16" s="325"/>
      <c r="W16" s="325"/>
      <c r="X16" s="325"/>
      <c r="Y16" s="325"/>
      <c r="Z16" s="325">
        <f t="shared" si="2"/>
        <v>0</v>
      </c>
      <c r="AA16" s="325"/>
      <c r="AB16" s="328">
        <f t="shared" si="3"/>
        <v>0</v>
      </c>
      <c r="AC16" s="203"/>
      <c r="AD16" s="205"/>
      <c r="AE16" s="329">
        <f t="shared" si="4"/>
        <v>30</v>
      </c>
      <c r="AF16" s="328">
        <f t="shared" si="4"/>
        <v>20</v>
      </c>
      <c r="AG16" s="203">
        <f t="shared" si="4"/>
        <v>50</v>
      </c>
      <c r="AH16" s="289">
        <f t="shared" si="4"/>
        <v>2</v>
      </c>
      <c r="AI16" s="152"/>
      <c r="AJ16" s="152"/>
    </row>
    <row r="17" spans="2:37" s="153" customFormat="1" ht="16.5" thickBot="1" x14ac:dyDescent="0.25">
      <c r="B17" s="730"/>
      <c r="C17" s="303" t="s">
        <v>52</v>
      </c>
      <c r="D17" s="304">
        <v>5</v>
      </c>
      <c r="E17" s="370" t="s">
        <v>53</v>
      </c>
      <c r="F17" s="305" t="s">
        <v>54</v>
      </c>
      <c r="G17" s="306">
        <v>15</v>
      </c>
      <c r="H17" s="307">
        <v>5</v>
      </c>
      <c r="I17" s="307">
        <v>10</v>
      </c>
      <c r="J17" s="307"/>
      <c r="K17" s="307"/>
      <c r="L17" s="307"/>
      <c r="M17" s="307"/>
      <c r="N17" s="307">
        <f t="shared" si="0"/>
        <v>30</v>
      </c>
      <c r="O17" s="307"/>
      <c r="P17" s="308">
        <f t="shared" si="1"/>
        <v>30</v>
      </c>
      <c r="Q17" s="309">
        <v>1</v>
      </c>
      <c r="R17" s="310" t="s">
        <v>44</v>
      </c>
      <c r="S17" s="311"/>
      <c r="T17" s="307"/>
      <c r="U17" s="307"/>
      <c r="V17" s="307"/>
      <c r="W17" s="307"/>
      <c r="X17" s="307"/>
      <c r="Y17" s="307"/>
      <c r="Z17" s="307">
        <f t="shared" si="2"/>
        <v>0</v>
      </c>
      <c r="AA17" s="307"/>
      <c r="AB17" s="312">
        <f t="shared" si="3"/>
        <v>0</v>
      </c>
      <c r="AC17" s="313"/>
      <c r="AD17" s="309"/>
      <c r="AE17" s="311">
        <f t="shared" si="4"/>
        <v>30</v>
      </c>
      <c r="AF17" s="568">
        <f t="shared" si="4"/>
        <v>0</v>
      </c>
      <c r="AG17" s="313">
        <f t="shared" si="4"/>
        <v>30</v>
      </c>
      <c r="AH17" s="309">
        <f t="shared" si="4"/>
        <v>1</v>
      </c>
      <c r="AI17" s="152"/>
      <c r="AJ17" s="152"/>
    </row>
    <row r="18" spans="2:37" s="153" customFormat="1" ht="15.75" x14ac:dyDescent="0.2">
      <c r="B18" s="710" t="s">
        <v>55</v>
      </c>
      <c r="C18" s="713" t="s">
        <v>56</v>
      </c>
      <c r="D18" s="266">
        <v>6</v>
      </c>
      <c r="E18" s="371" t="s">
        <v>57</v>
      </c>
      <c r="F18" s="240" t="s">
        <v>58</v>
      </c>
      <c r="G18" s="249">
        <v>20</v>
      </c>
      <c r="H18" s="132">
        <v>10</v>
      </c>
      <c r="I18" s="132"/>
      <c r="J18" s="132"/>
      <c r="K18" s="132"/>
      <c r="L18" s="132"/>
      <c r="M18" s="132"/>
      <c r="N18" s="132">
        <f t="shared" si="0"/>
        <v>30</v>
      </c>
      <c r="O18" s="132">
        <v>20</v>
      </c>
      <c r="P18" s="250">
        <f t="shared" si="1"/>
        <v>50</v>
      </c>
      <c r="Q18" s="185">
        <v>2</v>
      </c>
      <c r="R18" s="186" t="s">
        <v>45</v>
      </c>
      <c r="S18" s="164"/>
      <c r="T18" s="132"/>
      <c r="U18" s="132"/>
      <c r="V18" s="132"/>
      <c r="W18" s="132"/>
      <c r="X18" s="132"/>
      <c r="Y18" s="132"/>
      <c r="Z18" s="132">
        <f t="shared" si="2"/>
        <v>0</v>
      </c>
      <c r="AA18" s="132"/>
      <c r="AB18" s="172">
        <f t="shared" si="3"/>
        <v>0</v>
      </c>
      <c r="AC18" s="193"/>
      <c r="AD18" s="185"/>
      <c r="AE18" s="164">
        <f t="shared" si="4"/>
        <v>30</v>
      </c>
      <c r="AF18" s="569">
        <f t="shared" si="4"/>
        <v>20</v>
      </c>
      <c r="AG18" s="193">
        <f t="shared" si="4"/>
        <v>50</v>
      </c>
      <c r="AH18" s="185">
        <f t="shared" si="4"/>
        <v>2</v>
      </c>
      <c r="AI18" s="152"/>
      <c r="AJ18" s="152"/>
    </row>
    <row r="19" spans="2:37" s="153" customFormat="1" ht="15.75" x14ac:dyDescent="0.2">
      <c r="B19" s="711"/>
      <c r="C19" s="714"/>
      <c r="D19" s="267">
        <v>7</v>
      </c>
      <c r="E19" s="372" t="s">
        <v>59</v>
      </c>
      <c r="F19" s="241" t="s">
        <v>60</v>
      </c>
      <c r="G19" s="251"/>
      <c r="H19" s="124"/>
      <c r="I19" s="124"/>
      <c r="J19" s="124"/>
      <c r="K19" s="124"/>
      <c r="L19" s="124"/>
      <c r="M19" s="124"/>
      <c r="N19" s="124">
        <f t="shared" si="0"/>
        <v>0</v>
      </c>
      <c r="O19" s="124"/>
      <c r="P19" s="252">
        <f t="shared" si="1"/>
        <v>0</v>
      </c>
      <c r="Q19" s="181"/>
      <c r="R19" s="182"/>
      <c r="S19" s="165">
        <v>10</v>
      </c>
      <c r="T19" s="124"/>
      <c r="U19" s="124">
        <v>15</v>
      </c>
      <c r="V19" s="124"/>
      <c r="W19" s="124"/>
      <c r="X19" s="124"/>
      <c r="Y19" s="124"/>
      <c r="Z19" s="124">
        <f t="shared" si="2"/>
        <v>25</v>
      </c>
      <c r="AA19" s="124">
        <v>25</v>
      </c>
      <c r="AB19" s="173">
        <f t="shared" si="3"/>
        <v>50</v>
      </c>
      <c r="AC19" s="194">
        <v>2</v>
      </c>
      <c r="AD19" s="181" t="s">
        <v>45</v>
      </c>
      <c r="AE19" s="165">
        <f t="shared" si="4"/>
        <v>25</v>
      </c>
      <c r="AF19" s="570">
        <f t="shared" si="4"/>
        <v>25</v>
      </c>
      <c r="AG19" s="194">
        <f t="shared" si="4"/>
        <v>50</v>
      </c>
      <c r="AH19" s="181">
        <f t="shared" si="4"/>
        <v>2</v>
      </c>
      <c r="AI19" s="152"/>
      <c r="AJ19" s="152"/>
    </row>
    <row r="20" spans="2:37" s="153" customFormat="1" ht="18" customHeight="1" x14ac:dyDescent="0.2">
      <c r="B20" s="711"/>
      <c r="C20" s="714"/>
      <c r="D20" s="268">
        <v>8</v>
      </c>
      <c r="E20" s="373" t="s">
        <v>61</v>
      </c>
      <c r="F20" s="242" t="s">
        <v>62</v>
      </c>
      <c r="G20" s="253"/>
      <c r="H20" s="125"/>
      <c r="I20" s="125"/>
      <c r="J20" s="125"/>
      <c r="K20" s="125"/>
      <c r="L20" s="125"/>
      <c r="M20" s="125"/>
      <c r="N20" s="124">
        <f t="shared" si="0"/>
        <v>0</v>
      </c>
      <c r="O20" s="124"/>
      <c r="P20" s="252">
        <f t="shared" si="1"/>
        <v>0</v>
      </c>
      <c r="Q20" s="187"/>
      <c r="R20" s="188"/>
      <c r="S20" s="472">
        <v>16</v>
      </c>
      <c r="T20" s="473">
        <v>25</v>
      </c>
      <c r="U20" s="474"/>
      <c r="V20" s="474"/>
      <c r="W20" s="474"/>
      <c r="X20" s="474"/>
      <c r="Y20" s="475">
        <v>3</v>
      </c>
      <c r="Z20" s="125">
        <f t="shared" si="2"/>
        <v>44</v>
      </c>
      <c r="AA20" s="125">
        <v>6</v>
      </c>
      <c r="AB20" s="161">
        <f t="shared" si="3"/>
        <v>50</v>
      </c>
      <c r="AC20" s="194">
        <v>2</v>
      </c>
      <c r="AD20" s="181" t="s">
        <v>45</v>
      </c>
      <c r="AE20" s="166">
        <f t="shared" si="4"/>
        <v>44</v>
      </c>
      <c r="AF20" s="161">
        <f t="shared" si="4"/>
        <v>6</v>
      </c>
      <c r="AG20" s="195">
        <f t="shared" si="4"/>
        <v>50</v>
      </c>
      <c r="AH20" s="187">
        <f t="shared" si="4"/>
        <v>2</v>
      </c>
      <c r="AI20" s="152"/>
      <c r="AJ20" s="152"/>
    </row>
    <row r="21" spans="2:37" s="153" customFormat="1" ht="31.5" x14ac:dyDescent="0.2">
      <c r="B21" s="711"/>
      <c r="C21" s="714"/>
      <c r="D21" s="268">
        <v>9</v>
      </c>
      <c r="E21" s="373" t="s">
        <v>63</v>
      </c>
      <c r="F21" s="242" t="s">
        <v>64</v>
      </c>
      <c r="G21" s="253"/>
      <c r="H21" s="125"/>
      <c r="I21" s="125"/>
      <c r="J21" s="125"/>
      <c r="K21" s="125"/>
      <c r="L21" s="125"/>
      <c r="M21" s="125"/>
      <c r="N21" s="124">
        <f>SUM(G21:M21)</f>
        <v>0</v>
      </c>
      <c r="O21" s="124"/>
      <c r="P21" s="252">
        <f>SUM(N21:O21)</f>
        <v>0</v>
      </c>
      <c r="Q21" s="187"/>
      <c r="R21" s="188"/>
      <c r="S21" s="472">
        <v>30</v>
      </c>
      <c r="T21" s="474"/>
      <c r="U21" s="474"/>
      <c r="V21" s="474"/>
      <c r="W21" s="474"/>
      <c r="X21" s="474"/>
      <c r="Y21" s="473">
        <v>15</v>
      </c>
      <c r="Z21" s="125">
        <f>SUM(S21:Y21)</f>
        <v>45</v>
      </c>
      <c r="AA21" s="125">
        <v>5</v>
      </c>
      <c r="AB21" s="161">
        <f>SUM(Z21:AA21)</f>
        <v>50</v>
      </c>
      <c r="AC21" s="476">
        <v>2</v>
      </c>
      <c r="AD21" s="181" t="s">
        <v>44</v>
      </c>
      <c r="AE21" s="166">
        <f>SUM(N21,Z21)</f>
        <v>45</v>
      </c>
      <c r="AF21" s="161">
        <f>SUM(O21,AA21)</f>
        <v>5</v>
      </c>
      <c r="AG21" s="195">
        <f>SUM(P21,AB21)</f>
        <v>50</v>
      </c>
      <c r="AH21" s="187">
        <f>SUM(Q21,AC21)</f>
        <v>2</v>
      </c>
      <c r="AI21" s="152"/>
      <c r="AJ21" s="152"/>
    </row>
    <row r="22" spans="2:37" s="153" customFormat="1" ht="16.5" thickBot="1" x14ac:dyDescent="0.25">
      <c r="B22" s="711"/>
      <c r="C22" s="715"/>
      <c r="D22" s="283">
        <v>10</v>
      </c>
      <c r="E22" s="374" t="s">
        <v>65</v>
      </c>
      <c r="F22" s="284" t="s">
        <v>64</v>
      </c>
      <c r="G22" s="285">
        <v>10</v>
      </c>
      <c r="H22" s="286"/>
      <c r="I22" s="286"/>
      <c r="J22" s="286"/>
      <c r="K22" s="286"/>
      <c r="L22" s="286"/>
      <c r="M22" s="287">
        <v>15</v>
      </c>
      <c r="N22" s="286">
        <f t="shared" si="0"/>
        <v>25</v>
      </c>
      <c r="O22" s="286">
        <v>5</v>
      </c>
      <c r="P22" s="288">
        <f t="shared" si="1"/>
        <v>30</v>
      </c>
      <c r="Q22" s="289">
        <v>1</v>
      </c>
      <c r="R22" s="290" t="s">
        <v>44</v>
      </c>
      <c r="S22" s="291"/>
      <c r="T22" s="286"/>
      <c r="U22" s="286"/>
      <c r="V22" s="286"/>
      <c r="W22" s="286"/>
      <c r="X22" s="286"/>
      <c r="Y22" s="286"/>
      <c r="Z22" s="287">
        <f t="shared" si="2"/>
        <v>0</v>
      </c>
      <c r="AA22" s="287"/>
      <c r="AB22" s="292">
        <f t="shared" si="3"/>
        <v>0</v>
      </c>
      <c r="AC22" s="192"/>
      <c r="AD22" s="183"/>
      <c r="AE22" s="291">
        <f t="shared" si="4"/>
        <v>25</v>
      </c>
      <c r="AF22" s="292">
        <f t="shared" si="4"/>
        <v>5</v>
      </c>
      <c r="AG22" s="621">
        <f t="shared" si="4"/>
        <v>30</v>
      </c>
      <c r="AH22" s="289">
        <f t="shared" si="4"/>
        <v>1</v>
      </c>
      <c r="AI22" s="152"/>
      <c r="AJ22" s="152"/>
      <c r="AK22" s="154"/>
    </row>
    <row r="23" spans="2:37" s="153" customFormat="1" ht="15.75" x14ac:dyDescent="0.2">
      <c r="B23" s="711"/>
      <c r="C23" s="716" t="s">
        <v>66</v>
      </c>
      <c r="D23" s="273">
        <v>11</v>
      </c>
      <c r="E23" s="375" t="s">
        <v>67</v>
      </c>
      <c r="F23" s="274" t="s">
        <v>68</v>
      </c>
      <c r="G23" s="275">
        <v>15</v>
      </c>
      <c r="H23" s="276"/>
      <c r="I23" s="276">
        <v>70</v>
      </c>
      <c r="J23" s="276"/>
      <c r="K23" s="276"/>
      <c r="L23" s="276"/>
      <c r="M23" s="276"/>
      <c r="N23" s="276">
        <f t="shared" si="0"/>
        <v>85</v>
      </c>
      <c r="O23" s="276">
        <v>15</v>
      </c>
      <c r="P23" s="277">
        <f t="shared" si="1"/>
        <v>100</v>
      </c>
      <c r="Q23" s="278">
        <v>4</v>
      </c>
      <c r="R23" s="279" t="s">
        <v>44</v>
      </c>
      <c r="S23" s="280">
        <v>5</v>
      </c>
      <c r="T23" s="276"/>
      <c r="U23" s="276">
        <v>50</v>
      </c>
      <c r="V23" s="276"/>
      <c r="W23" s="276"/>
      <c r="X23" s="276"/>
      <c r="Y23" s="276"/>
      <c r="Z23" s="276">
        <f t="shared" si="2"/>
        <v>55</v>
      </c>
      <c r="AA23" s="276">
        <v>10</v>
      </c>
      <c r="AB23" s="281">
        <f t="shared" si="3"/>
        <v>65</v>
      </c>
      <c r="AC23" s="282">
        <v>2</v>
      </c>
      <c r="AD23" s="278" t="s">
        <v>44</v>
      </c>
      <c r="AE23" s="280">
        <f t="shared" si="4"/>
        <v>140</v>
      </c>
      <c r="AF23" s="571">
        <f t="shared" si="4"/>
        <v>25</v>
      </c>
      <c r="AG23" s="282">
        <f t="shared" si="4"/>
        <v>165</v>
      </c>
      <c r="AH23" s="278">
        <f t="shared" si="4"/>
        <v>6</v>
      </c>
      <c r="AI23" s="152"/>
      <c r="AJ23" s="152"/>
    </row>
    <row r="24" spans="2:37" s="153" customFormat="1" ht="16.5" thickBot="1" x14ac:dyDescent="0.25">
      <c r="B24" s="712"/>
      <c r="C24" s="717"/>
      <c r="D24" s="269">
        <v>12</v>
      </c>
      <c r="E24" s="376" t="s">
        <v>69</v>
      </c>
      <c r="F24" s="243" t="s">
        <v>68</v>
      </c>
      <c r="G24" s="254">
        <v>30</v>
      </c>
      <c r="H24" s="133"/>
      <c r="I24" s="133"/>
      <c r="J24" s="133"/>
      <c r="K24" s="133">
        <v>150</v>
      </c>
      <c r="L24" s="133"/>
      <c r="M24" s="133">
        <v>4</v>
      </c>
      <c r="N24" s="133">
        <f t="shared" si="0"/>
        <v>184</v>
      </c>
      <c r="O24" s="133">
        <v>15</v>
      </c>
      <c r="P24" s="255">
        <f t="shared" si="1"/>
        <v>199</v>
      </c>
      <c r="Q24" s="183">
        <v>7</v>
      </c>
      <c r="R24" s="184" t="s">
        <v>44</v>
      </c>
      <c r="S24" s="167">
        <v>36</v>
      </c>
      <c r="T24" s="133"/>
      <c r="U24" s="133"/>
      <c r="V24" s="133"/>
      <c r="W24" s="134">
        <v>75</v>
      </c>
      <c r="X24" s="133"/>
      <c r="Y24" s="133"/>
      <c r="Z24" s="133">
        <f>SUM(S24:Y24)</f>
        <v>111</v>
      </c>
      <c r="AA24" s="133">
        <v>20</v>
      </c>
      <c r="AB24" s="174">
        <f t="shared" si="3"/>
        <v>131</v>
      </c>
      <c r="AC24" s="192">
        <v>4</v>
      </c>
      <c r="AD24" s="183" t="s">
        <v>44</v>
      </c>
      <c r="AE24" s="167">
        <f t="shared" si="4"/>
        <v>295</v>
      </c>
      <c r="AF24" s="572">
        <f t="shared" si="4"/>
        <v>35</v>
      </c>
      <c r="AG24" s="192">
        <f t="shared" si="4"/>
        <v>330</v>
      </c>
      <c r="AH24" s="183">
        <f t="shared" si="4"/>
        <v>11</v>
      </c>
      <c r="AI24" s="152"/>
      <c r="AJ24" s="152"/>
    </row>
    <row r="25" spans="2:37" s="153" customFormat="1" ht="15.75" x14ac:dyDescent="0.2">
      <c r="B25" s="718" t="s">
        <v>70</v>
      </c>
      <c r="C25" s="719"/>
      <c r="D25" s="270">
        <v>13</v>
      </c>
      <c r="E25" s="377" t="s">
        <v>71</v>
      </c>
      <c r="F25" s="244" t="s">
        <v>72</v>
      </c>
      <c r="G25" s="256"/>
      <c r="H25" s="135">
        <v>4</v>
      </c>
      <c r="I25" s="135"/>
      <c r="J25" s="135"/>
      <c r="K25" s="135"/>
      <c r="L25" s="135"/>
      <c r="M25" s="135"/>
      <c r="N25" s="135">
        <f t="shared" si="0"/>
        <v>4</v>
      </c>
      <c r="O25" s="135"/>
      <c r="P25" s="257">
        <f t="shared" si="1"/>
        <v>4</v>
      </c>
      <c r="Q25" s="185">
        <v>0</v>
      </c>
      <c r="R25" s="186" t="s">
        <v>73</v>
      </c>
      <c r="S25" s="168"/>
      <c r="T25" s="135"/>
      <c r="U25" s="135"/>
      <c r="V25" s="135"/>
      <c r="W25" s="135"/>
      <c r="X25" s="135"/>
      <c r="Y25" s="135"/>
      <c r="Z25" s="135">
        <f t="shared" si="2"/>
        <v>0</v>
      </c>
      <c r="AA25" s="135"/>
      <c r="AB25" s="175">
        <f t="shared" si="3"/>
        <v>0</v>
      </c>
      <c r="AC25" s="193">
        <v>0</v>
      </c>
      <c r="AD25" s="185"/>
      <c r="AE25" s="168">
        <f t="shared" si="4"/>
        <v>4</v>
      </c>
      <c r="AF25" s="573">
        <f t="shared" si="4"/>
        <v>0</v>
      </c>
      <c r="AG25" s="193">
        <f t="shared" si="4"/>
        <v>4</v>
      </c>
      <c r="AH25" s="185">
        <f t="shared" si="4"/>
        <v>0</v>
      </c>
      <c r="AI25" s="152"/>
      <c r="AJ25" s="152"/>
    </row>
    <row r="26" spans="2:37" s="153" customFormat="1" ht="15.75" x14ac:dyDescent="0.2">
      <c r="B26" s="720"/>
      <c r="C26" s="721"/>
      <c r="D26" s="271">
        <v>14</v>
      </c>
      <c r="E26" s="378" t="s">
        <v>74</v>
      </c>
      <c r="F26" s="245" t="s">
        <v>75</v>
      </c>
      <c r="G26" s="258"/>
      <c r="H26" s="126">
        <v>2</v>
      </c>
      <c r="I26" s="126"/>
      <c r="J26" s="126"/>
      <c r="K26" s="126"/>
      <c r="L26" s="126"/>
      <c r="M26" s="126"/>
      <c r="N26" s="126">
        <f t="shared" si="0"/>
        <v>2</v>
      </c>
      <c r="O26" s="126"/>
      <c r="P26" s="259">
        <f t="shared" si="1"/>
        <v>2</v>
      </c>
      <c r="Q26" s="181">
        <v>0</v>
      </c>
      <c r="R26" s="182" t="s">
        <v>76</v>
      </c>
      <c r="S26" s="169"/>
      <c r="T26" s="126"/>
      <c r="U26" s="126"/>
      <c r="V26" s="126"/>
      <c r="W26" s="126"/>
      <c r="X26" s="126"/>
      <c r="Y26" s="126"/>
      <c r="Z26" s="126">
        <f t="shared" si="2"/>
        <v>0</v>
      </c>
      <c r="AA26" s="126"/>
      <c r="AB26" s="176">
        <f t="shared" si="3"/>
        <v>0</v>
      </c>
      <c r="AC26" s="194">
        <v>0</v>
      </c>
      <c r="AD26" s="181"/>
      <c r="AE26" s="169">
        <f t="shared" si="4"/>
        <v>2</v>
      </c>
      <c r="AF26" s="574">
        <f t="shared" si="4"/>
        <v>0</v>
      </c>
      <c r="AG26" s="194">
        <f t="shared" si="4"/>
        <v>2</v>
      </c>
      <c r="AH26" s="181">
        <f t="shared" si="4"/>
        <v>0</v>
      </c>
    </row>
    <row r="27" spans="2:37" s="153" customFormat="1" ht="15.75" x14ac:dyDescent="0.2">
      <c r="B27" s="720"/>
      <c r="C27" s="721"/>
      <c r="D27" s="271">
        <v>15</v>
      </c>
      <c r="E27" s="378" t="s">
        <v>77</v>
      </c>
      <c r="F27" s="245" t="s">
        <v>78</v>
      </c>
      <c r="G27" s="258"/>
      <c r="H27" s="126">
        <v>30</v>
      </c>
      <c r="I27" s="126"/>
      <c r="J27" s="126"/>
      <c r="K27" s="126"/>
      <c r="L27" s="126"/>
      <c r="M27" s="126"/>
      <c r="N27" s="126">
        <f t="shared" si="0"/>
        <v>30</v>
      </c>
      <c r="O27" s="126">
        <v>20</v>
      </c>
      <c r="P27" s="259">
        <f t="shared" si="1"/>
        <v>50</v>
      </c>
      <c r="Q27" s="181">
        <v>2</v>
      </c>
      <c r="R27" s="182" t="s">
        <v>44</v>
      </c>
      <c r="S27" s="169"/>
      <c r="T27" s="126">
        <v>30</v>
      </c>
      <c r="U27" s="126"/>
      <c r="V27" s="126"/>
      <c r="W27" s="126"/>
      <c r="X27" s="126"/>
      <c r="Y27" s="126"/>
      <c r="Z27" s="126">
        <f t="shared" si="2"/>
        <v>30</v>
      </c>
      <c r="AA27" s="126">
        <v>20</v>
      </c>
      <c r="AB27" s="176">
        <f t="shared" si="3"/>
        <v>50</v>
      </c>
      <c r="AC27" s="194">
        <v>2</v>
      </c>
      <c r="AD27" s="181" t="s">
        <v>44</v>
      </c>
      <c r="AE27" s="169">
        <f t="shared" si="4"/>
        <v>60</v>
      </c>
      <c r="AF27" s="574">
        <f t="shared" si="4"/>
        <v>40</v>
      </c>
      <c r="AG27" s="194">
        <f t="shared" si="4"/>
        <v>100</v>
      </c>
      <c r="AH27" s="181">
        <f t="shared" si="4"/>
        <v>4</v>
      </c>
    </row>
    <row r="28" spans="2:37" s="153" customFormat="1" ht="16.5" thickBot="1" x14ac:dyDescent="0.25">
      <c r="B28" s="722"/>
      <c r="C28" s="723"/>
      <c r="D28" s="272">
        <v>16</v>
      </c>
      <c r="E28" s="379" t="s">
        <v>79</v>
      </c>
      <c r="F28" s="246" t="s">
        <v>80</v>
      </c>
      <c r="G28" s="260"/>
      <c r="H28" s="136">
        <v>30</v>
      </c>
      <c r="I28" s="136"/>
      <c r="J28" s="136"/>
      <c r="K28" s="136"/>
      <c r="L28" s="136"/>
      <c r="M28" s="136"/>
      <c r="N28" s="136">
        <f t="shared" si="0"/>
        <v>30</v>
      </c>
      <c r="O28" s="136"/>
      <c r="P28" s="261">
        <f t="shared" si="1"/>
        <v>30</v>
      </c>
      <c r="Q28" s="183">
        <v>0</v>
      </c>
      <c r="R28" s="184" t="s">
        <v>76</v>
      </c>
      <c r="S28" s="170"/>
      <c r="T28" s="136">
        <v>30</v>
      </c>
      <c r="U28" s="136"/>
      <c r="V28" s="136"/>
      <c r="W28" s="136"/>
      <c r="X28" s="136"/>
      <c r="Y28" s="136"/>
      <c r="Z28" s="136">
        <f t="shared" si="2"/>
        <v>30</v>
      </c>
      <c r="AA28" s="136"/>
      <c r="AB28" s="177">
        <f t="shared" si="3"/>
        <v>30</v>
      </c>
      <c r="AC28" s="192">
        <v>0</v>
      </c>
      <c r="AD28" s="183" t="s">
        <v>73</v>
      </c>
      <c r="AE28" s="170">
        <f t="shared" si="4"/>
        <v>60</v>
      </c>
      <c r="AF28" s="575">
        <f t="shared" si="4"/>
        <v>0</v>
      </c>
      <c r="AG28" s="192">
        <f t="shared" si="4"/>
        <v>60</v>
      </c>
      <c r="AH28" s="183">
        <f t="shared" si="4"/>
        <v>0</v>
      </c>
    </row>
    <row r="29" spans="2:37" ht="20.25" customHeight="1" thickBot="1" x14ac:dyDescent="0.3">
      <c r="B29" s="724" t="s">
        <v>81</v>
      </c>
      <c r="C29" s="725"/>
      <c r="D29" s="725"/>
      <c r="E29" s="725"/>
      <c r="F29" s="726"/>
      <c r="G29" s="594">
        <f t="shared" ref="G29:AH29" si="5">SUM(G13:G28)</f>
        <v>128</v>
      </c>
      <c r="H29" s="137">
        <f t="shared" si="5"/>
        <v>95</v>
      </c>
      <c r="I29" s="137">
        <f t="shared" si="5"/>
        <v>80</v>
      </c>
      <c r="J29" s="137">
        <f t="shared" si="5"/>
        <v>0</v>
      </c>
      <c r="K29" s="137">
        <f t="shared" si="5"/>
        <v>150</v>
      </c>
      <c r="L29" s="137">
        <f t="shared" si="5"/>
        <v>0</v>
      </c>
      <c r="M29" s="137">
        <f t="shared" si="5"/>
        <v>27</v>
      </c>
      <c r="N29" s="137">
        <f t="shared" si="5"/>
        <v>480</v>
      </c>
      <c r="O29" s="137">
        <f t="shared" si="5"/>
        <v>115</v>
      </c>
      <c r="P29" s="162">
        <f t="shared" si="5"/>
        <v>595</v>
      </c>
      <c r="Q29" s="189">
        <f t="shared" si="5"/>
        <v>21</v>
      </c>
      <c r="R29" s="190">
        <f t="shared" si="5"/>
        <v>0</v>
      </c>
      <c r="S29" s="171">
        <f t="shared" si="5"/>
        <v>108</v>
      </c>
      <c r="T29" s="137">
        <f t="shared" si="5"/>
        <v>115</v>
      </c>
      <c r="U29" s="137">
        <f t="shared" si="5"/>
        <v>65</v>
      </c>
      <c r="V29" s="137">
        <f t="shared" si="5"/>
        <v>0</v>
      </c>
      <c r="W29" s="137">
        <f t="shared" si="5"/>
        <v>75</v>
      </c>
      <c r="X29" s="137">
        <f t="shared" si="5"/>
        <v>0</v>
      </c>
      <c r="Y29" s="137">
        <f t="shared" si="5"/>
        <v>22</v>
      </c>
      <c r="Z29" s="137">
        <f t="shared" si="5"/>
        <v>385</v>
      </c>
      <c r="AA29" s="137">
        <f t="shared" si="5"/>
        <v>116</v>
      </c>
      <c r="AB29" s="162">
        <f t="shared" si="5"/>
        <v>501</v>
      </c>
      <c r="AC29" s="196">
        <f t="shared" si="5"/>
        <v>17</v>
      </c>
      <c r="AD29" s="197">
        <f t="shared" si="5"/>
        <v>0</v>
      </c>
      <c r="AE29" s="179">
        <f t="shared" si="5"/>
        <v>865</v>
      </c>
      <c r="AF29" s="262">
        <f t="shared" si="5"/>
        <v>231</v>
      </c>
      <c r="AG29" s="196">
        <f t="shared" si="5"/>
        <v>1096</v>
      </c>
      <c r="AH29" s="197">
        <f t="shared" si="5"/>
        <v>38</v>
      </c>
    </row>
    <row r="30" spans="2:37" ht="26.25" customHeight="1" thickBot="1" x14ac:dyDescent="0.3">
      <c r="B30" s="634" t="s">
        <v>82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35"/>
      <c r="X30" s="635"/>
      <c r="Y30" s="635"/>
      <c r="Z30" s="635"/>
      <c r="AA30" s="635"/>
      <c r="AB30" s="635"/>
      <c r="AC30" s="635"/>
      <c r="AD30" s="635"/>
      <c r="AE30" s="635"/>
      <c r="AF30" s="635"/>
      <c r="AG30" s="635"/>
      <c r="AH30" s="636"/>
    </row>
    <row r="31" spans="2:37" s="153" customFormat="1" ht="15.75" x14ac:dyDescent="0.2">
      <c r="B31" s="708" t="s">
        <v>55</v>
      </c>
      <c r="C31" s="220" t="s">
        <v>83</v>
      </c>
      <c r="D31" s="651">
        <v>1</v>
      </c>
      <c r="E31" s="380" t="s">
        <v>84</v>
      </c>
      <c r="F31" s="225" t="s">
        <v>68</v>
      </c>
      <c r="G31" s="232"/>
      <c r="H31" s="139"/>
      <c r="I31" s="139"/>
      <c r="J31" s="139"/>
      <c r="K31" s="139"/>
      <c r="L31" s="139"/>
      <c r="M31" s="139"/>
      <c r="N31" s="139"/>
      <c r="O31" s="139"/>
      <c r="P31" s="158"/>
      <c r="Q31" s="200"/>
      <c r="R31" s="198"/>
      <c r="S31" s="208"/>
      <c r="T31" s="139"/>
      <c r="U31" s="139"/>
      <c r="V31" s="139"/>
      <c r="W31" s="653">
        <v>75</v>
      </c>
      <c r="X31" s="139"/>
      <c r="Y31" s="139"/>
      <c r="Z31" s="637">
        <f t="shared" ref="Z31:Z37" si="6">SUM(S31:Y31)</f>
        <v>75</v>
      </c>
      <c r="AA31" s="637">
        <v>75</v>
      </c>
      <c r="AB31" s="639">
        <f t="shared" ref="AB31:AB37" si="7">SUM(Z31:AA31)</f>
        <v>150</v>
      </c>
      <c r="AC31" s="641">
        <v>6</v>
      </c>
      <c r="AD31" s="643" t="s">
        <v>44</v>
      </c>
      <c r="AE31" s="780">
        <f t="shared" ref="AE31:AH39" si="8">SUM(N31,Z31)</f>
        <v>75</v>
      </c>
      <c r="AF31" s="781">
        <f t="shared" si="8"/>
        <v>75</v>
      </c>
      <c r="AG31" s="647">
        <f t="shared" si="8"/>
        <v>150</v>
      </c>
      <c r="AH31" s="649">
        <v>6</v>
      </c>
    </row>
    <row r="32" spans="2:37" s="153" customFormat="1" ht="16.5" thickBot="1" x14ac:dyDescent="0.25">
      <c r="B32" s="709"/>
      <c r="C32" s="221" t="s">
        <v>85</v>
      </c>
      <c r="D32" s="687"/>
      <c r="E32" s="381" t="s">
        <v>86</v>
      </c>
      <c r="F32" s="226" t="s">
        <v>68</v>
      </c>
      <c r="G32" s="233"/>
      <c r="H32" s="143"/>
      <c r="I32" s="143"/>
      <c r="J32" s="143"/>
      <c r="K32" s="143"/>
      <c r="L32" s="143"/>
      <c r="M32" s="143"/>
      <c r="N32" s="143"/>
      <c r="O32" s="143"/>
      <c r="P32" s="159"/>
      <c r="Q32" s="202"/>
      <c r="R32" s="199"/>
      <c r="S32" s="157"/>
      <c r="T32" s="143"/>
      <c r="U32" s="143"/>
      <c r="V32" s="143"/>
      <c r="W32" s="668"/>
      <c r="X32" s="143"/>
      <c r="Y32" s="143"/>
      <c r="Z32" s="674"/>
      <c r="AA32" s="674"/>
      <c r="AB32" s="707"/>
      <c r="AC32" s="662"/>
      <c r="AD32" s="664"/>
      <c r="AE32" s="666"/>
      <c r="AF32" s="691"/>
      <c r="AG32" s="693"/>
      <c r="AH32" s="695"/>
    </row>
    <row r="33" spans="2:35" s="153" customFormat="1" ht="15.75" x14ac:dyDescent="0.2">
      <c r="B33" s="675" t="s">
        <v>70</v>
      </c>
      <c r="C33" s="220" t="s">
        <v>87</v>
      </c>
      <c r="D33" s="678">
        <v>2</v>
      </c>
      <c r="E33" s="382" t="s">
        <v>88</v>
      </c>
      <c r="F33" s="453" t="s">
        <v>201</v>
      </c>
      <c r="G33" s="680">
        <v>4</v>
      </c>
      <c r="H33" s="700">
        <v>10</v>
      </c>
      <c r="I33" s="146"/>
      <c r="J33" s="146"/>
      <c r="K33" s="146"/>
      <c r="L33" s="146"/>
      <c r="M33" s="146"/>
      <c r="N33" s="682">
        <f t="shared" ref="N33" si="9">SUM(G33:M33)</f>
        <v>14</v>
      </c>
      <c r="O33" s="682">
        <v>36</v>
      </c>
      <c r="P33" s="684">
        <f t="shared" ref="P33" si="10">SUM(N33:O33)</f>
        <v>50</v>
      </c>
      <c r="Q33" s="641">
        <v>2</v>
      </c>
      <c r="R33" s="643" t="s">
        <v>44</v>
      </c>
      <c r="S33" s="155"/>
      <c r="T33" s="150"/>
      <c r="U33" s="150"/>
      <c r="V33" s="150"/>
      <c r="W33" s="150"/>
      <c r="X33" s="150"/>
      <c r="Y33" s="150"/>
      <c r="Z33" s="147"/>
      <c r="AA33" s="147"/>
      <c r="AB33" s="206"/>
      <c r="AC33" s="210"/>
      <c r="AD33" s="212"/>
      <c r="AE33" s="659">
        <f t="shared" si="8"/>
        <v>14</v>
      </c>
      <c r="AF33" s="645">
        <f t="shared" si="8"/>
        <v>36</v>
      </c>
      <c r="AG33" s="647">
        <f t="shared" si="8"/>
        <v>50</v>
      </c>
      <c r="AH33" s="649">
        <f t="shared" si="8"/>
        <v>2</v>
      </c>
    </row>
    <row r="34" spans="2:35" s="153" customFormat="1" ht="32.25" thickBot="1" x14ac:dyDescent="0.25">
      <c r="B34" s="676"/>
      <c r="C34" s="222" t="s">
        <v>85</v>
      </c>
      <c r="D34" s="679"/>
      <c r="E34" s="383" t="s">
        <v>90</v>
      </c>
      <c r="F34" s="227" t="s">
        <v>89</v>
      </c>
      <c r="G34" s="681"/>
      <c r="H34" s="701"/>
      <c r="I34" s="148"/>
      <c r="J34" s="148"/>
      <c r="K34" s="148"/>
      <c r="L34" s="148"/>
      <c r="M34" s="148"/>
      <c r="N34" s="683"/>
      <c r="O34" s="683"/>
      <c r="P34" s="685"/>
      <c r="Q34" s="642"/>
      <c r="R34" s="644"/>
      <c r="S34" s="156"/>
      <c r="T34" s="151"/>
      <c r="U34" s="151"/>
      <c r="V34" s="151"/>
      <c r="W34" s="151"/>
      <c r="X34" s="151"/>
      <c r="Y34" s="151"/>
      <c r="Z34" s="149"/>
      <c r="AA34" s="149"/>
      <c r="AB34" s="207"/>
      <c r="AC34" s="211"/>
      <c r="AD34" s="213"/>
      <c r="AE34" s="660"/>
      <c r="AF34" s="646"/>
      <c r="AG34" s="648"/>
      <c r="AH34" s="650"/>
    </row>
    <row r="35" spans="2:35" s="153" customFormat="1" ht="15.75" x14ac:dyDescent="0.2">
      <c r="B35" s="676"/>
      <c r="C35" s="223" t="s">
        <v>91</v>
      </c>
      <c r="D35" s="686">
        <v>3</v>
      </c>
      <c r="E35" s="384" t="s">
        <v>92</v>
      </c>
      <c r="F35" s="228" t="s">
        <v>199</v>
      </c>
      <c r="G35" s="688">
        <v>20</v>
      </c>
      <c r="H35" s="667"/>
      <c r="I35" s="144"/>
      <c r="J35" s="144"/>
      <c r="K35" s="144"/>
      <c r="L35" s="144"/>
      <c r="M35" s="144"/>
      <c r="N35" s="667">
        <f>SUM(G35:M35)</f>
        <v>20</v>
      </c>
      <c r="O35" s="667">
        <v>30</v>
      </c>
      <c r="P35" s="669">
        <f>SUM(N35:O35)</f>
        <v>50</v>
      </c>
      <c r="Q35" s="661">
        <v>2</v>
      </c>
      <c r="R35" s="663" t="s">
        <v>44</v>
      </c>
      <c r="S35" s="671"/>
      <c r="T35" s="673"/>
      <c r="U35" s="145"/>
      <c r="V35" s="145"/>
      <c r="W35" s="145"/>
      <c r="X35" s="145"/>
      <c r="Y35" s="145"/>
      <c r="Z35" s="673"/>
      <c r="AA35" s="704"/>
      <c r="AB35" s="706"/>
      <c r="AC35" s="661"/>
      <c r="AD35" s="663"/>
      <c r="AE35" s="665">
        <f>SUM(N35,Z35)</f>
        <v>20</v>
      </c>
      <c r="AF35" s="690">
        <f>SUM(O35,AA35)</f>
        <v>30</v>
      </c>
      <c r="AG35" s="692">
        <f>SUM(P35,AB35)</f>
        <v>50</v>
      </c>
      <c r="AH35" s="694">
        <f>SUM(Q35,AC35)</f>
        <v>2</v>
      </c>
    </row>
    <row r="36" spans="2:35" s="153" customFormat="1" ht="32.25" thickBot="1" x14ac:dyDescent="0.25">
      <c r="B36" s="676"/>
      <c r="C36" s="221" t="s">
        <v>85</v>
      </c>
      <c r="D36" s="687"/>
      <c r="E36" s="385" t="s">
        <v>93</v>
      </c>
      <c r="F36" s="229" t="s">
        <v>94</v>
      </c>
      <c r="G36" s="689"/>
      <c r="H36" s="668"/>
      <c r="I36" s="142"/>
      <c r="J36" s="142"/>
      <c r="K36" s="142"/>
      <c r="L36" s="142"/>
      <c r="M36" s="142"/>
      <c r="N36" s="668"/>
      <c r="O36" s="668"/>
      <c r="P36" s="670"/>
      <c r="Q36" s="662"/>
      <c r="R36" s="664"/>
      <c r="S36" s="672"/>
      <c r="T36" s="674"/>
      <c r="U36" s="143"/>
      <c r="V36" s="143"/>
      <c r="W36" s="143"/>
      <c r="X36" s="143"/>
      <c r="Y36" s="143"/>
      <c r="Z36" s="674"/>
      <c r="AA36" s="705"/>
      <c r="AB36" s="707"/>
      <c r="AC36" s="662"/>
      <c r="AD36" s="664"/>
      <c r="AE36" s="666"/>
      <c r="AF36" s="691"/>
      <c r="AG36" s="693"/>
      <c r="AH36" s="695"/>
    </row>
    <row r="37" spans="2:35" s="153" customFormat="1" ht="15.75" x14ac:dyDescent="0.2">
      <c r="B37" s="676"/>
      <c r="C37" s="220" t="s">
        <v>95</v>
      </c>
      <c r="D37" s="678">
        <v>4</v>
      </c>
      <c r="E37" s="386" t="s">
        <v>96</v>
      </c>
      <c r="F37" s="230" t="s">
        <v>97</v>
      </c>
      <c r="G37" s="234"/>
      <c r="H37" s="146"/>
      <c r="I37" s="146"/>
      <c r="J37" s="146"/>
      <c r="K37" s="146"/>
      <c r="L37" s="146"/>
      <c r="M37" s="146"/>
      <c r="N37" s="146"/>
      <c r="O37" s="146"/>
      <c r="P37" s="235"/>
      <c r="Q37" s="200"/>
      <c r="R37" s="198"/>
      <c r="S37" s="696">
        <v>15</v>
      </c>
      <c r="T37" s="150"/>
      <c r="U37" s="150"/>
      <c r="V37" s="150"/>
      <c r="W37" s="150"/>
      <c r="X37" s="150"/>
      <c r="Y37" s="150"/>
      <c r="Z37" s="698">
        <f t="shared" si="6"/>
        <v>15</v>
      </c>
      <c r="AA37" s="700">
        <v>35</v>
      </c>
      <c r="AB37" s="702">
        <f t="shared" si="7"/>
        <v>50</v>
      </c>
      <c r="AC37" s="641">
        <v>2</v>
      </c>
      <c r="AD37" s="643" t="s">
        <v>44</v>
      </c>
      <c r="AE37" s="659">
        <f t="shared" si="8"/>
        <v>15</v>
      </c>
      <c r="AF37" s="645">
        <f t="shared" si="8"/>
        <v>35</v>
      </c>
      <c r="AG37" s="647">
        <f t="shared" si="8"/>
        <v>50</v>
      </c>
      <c r="AH37" s="649">
        <f t="shared" si="8"/>
        <v>2</v>
      </c>
    </row>
    <row r="38" spans="2:35" s="153" customFormat="1" ht="16.5" thickBot="1" x14ac:dyDescent="0.25">
      <c r="B38" s="676"/>
      <c r="C38" s="222" t="s">
        <v>85</v>
      </c>
      <c r="D38" s="679"/>
      <c r="E38" s="383" t="s">
        <v>98</v>
      </c>
      <c r="F38" s="227" t="s">
        <v>99</v>
      </c>
      <c r="G38" s="236"/>
      <c r="H38" s="148"/>
      <c r="I38" s="148"/>
      <c r="J38" s="148"/>
      <c r="K38" s="148"/>
      <c r="L38" s="148"/>
      <c r="M38" s="148"/>
      <c r="N38" s="148"/>
      <c r="O38" s="148"/>
      <c r="P38" s="237"/>
      <c r="Q38" s="203"/>
      <c r="R38" s="204"/>
      <c r="S38" s="697"/>
      <c r="T38" s="151"/>
      <c r="U38" s="151"/>
      <c r="V38" s="151"/>
      <c r="W38" s="151"/>
      <c r="X38" s="151"/>
      <c r="Y38" s="151"/>
      <c r="Z38" s="699"/>
      <c r="AA38" s="701"/>
      <c r="AB38" s="703"/>
      <c r="AC38" s="642"/>
      <c r="AD38" s="644"/>
      <c r="AE38" s="660"/>
      <c r="AF38" s="646"/>
      <c r="AG38" s="648"/>
      <c r="AH38" s="650"/>
    </row>
    <row r="39" spans="2:35" s="153" customFormat="1" ht="31.5" x14ac:dyDescent="0.2">
      <c r="B39" s="676"/>
      <c r="C39" s="220" t="s">
        <v>100</v>
      </c>
      <c r="D39" s="651">
        <v>5</v>
      </c>
      <c r="E39" s="380" t="s">
        <v>101</v>
      </c>
      <c r="F39" s="225" t="s">
        <v>102</v>
      </c>
      <c r="G39" s="232">
        <v>15</v>
      </c>
      <c r="H39" s="138"/>
      <c r="I39" s="138"/>
      <c r="J39" s="138"/>
      <c r="K39" s="138"/>
      <c r="L39" s="138"/>
      <c r="M39" s="138"/>
      <c r="N39" s="653">
        <f t="shared" ref="N39" si="11">SUM(G39:M39)</f>
        <v>15</v>
      </c>
      <c r="O39" s="653">
        <v>35</v>
      </c>
      <c r="P39" s="655">
        <f t="shared" ref="P39" si="12">SUM(N39:O39)</f>
        <v>50</v>
      </c>
      <c r="Q39" s="641">
        <v>2</v>
      </c>
      <c r="R39" s="643" t="s">
        <v>44</v>
      </c>
      <c r="S39" s="208"/>
      <c r="T39" s="637"/>
      <c r="U39" s="139"/>
      <c r="V39" s="139"/>
      <c r="W39" s="139"/>
      <c r="X39" s="139"/>
      <c r="Y39" s="139"/>
      <c r="Z39" s="637"/>
      <c r="AA39" s="637"/>
      <c r="AB39" s="639"/>
      <c r="AC39" s="641"/>
      <c r="AD39" s="643"/>
      <c r="AE39" s="657">
        <f t="shared" si="8"/>
        <v>15</v>
      </c>
      <c r="AF39" s="639">
        <f t="shared" si="8"/>
        <v>35</v>
      </c>
      <c r="AG39" s="641">
        <f t="shared" si="8"/>
        <v>50</v>
      </c>
      <c r="AH39" s="643">
        <f t="shared" si="8"/>
        <v>2</v>
      </c>
    </row>
    <row r="40" spans="2:35" s="153" customFormat="1" ht="16.5" thickBot="1" x14ac:dyDescent="0.25">
      <c r="B40" s="677"/>
      <c r="C40" s="222" t="s">
        <v>85</v>
      </c>
      <c r="D40" s="652"/>
      <c r="E40" s="387" t="s">
        <v>103</v>
      </c>
      <c r="F40" s="231" t="s">
        <v>102</v>
      </c>
      <c r="G40" s="238"/>
      <c r="H40" s="140"/>
      <c r="I40" s="140">
        <v>2</v>
      </c>
      <c r="J40" s="140"/>
      <c r="K40" s="140"/>
      <c r="L40" s="140"/>
      <c r="M40" s="140">
        <v>13</v>
      </c>
      <c r="N40" s="654"/>
      <c r="O40" s="654"/>
      <c r="P40" s="656"/>
      <c r="Q40" s="642"/>
      <c r="R40" s="644"/>
      <c r="S40" s="209"/>
      <c r="T40" s="638"/>
      <c r="U40" s="141"/>
      <c r="V40" s="141"/>
      <c r="W40" s="141"/>
      <c r="X40" s="141"/>
      <c r="Y40" s="141"/>
      <c r="Z40" s="638"/>
      <c r="AA40" s="638"/>
      <c r="AB40" s="640"/>
      <c r="AC40" s="642"/>
      <c r="AD40" s="644"/>
      <c r="AE40" s="658"/>
      <c r="AF40" s="640"/>
      <c r="AG40" s="642"/>
      <c r="AH40" s="644"/>
    </row>
    <row r="41" spans="2:35" s="153" customFormat="1" ht="16.5" thickBot="1" x14ac:dyDescent="0.25">
      <c r="B41" s="626" t="s">
        <v>207</v>
      </c>
      <c r="C41" s="627"/>
      <c r="D41" s="224">
        <v>1</v>
      </c>
      <c r="E41" s="388" t="s">
        <v>104</v>
      </c>
      <c r="F41" s="264" t="s">
        <v>201</v>
      </c>
      <c r="G41" s="218"/>
      <c r="H41" s="214"/>
      <c r="I41" s="214"/>
      <c r="J41" s="214"/>
      <c r="K41" s="214"/>
      <c r="L41" s="214"/>
      <c r="M41" s="214"/>
      <c r="N41" s="214"/>
      <c r="O41" s="214"/>
      <c r="P41" s="215"/>
      <c r="Q41" s="216"/>
      <c r="R41" s="217"/>
      <c r="S41" s="218"/>
      <c r="T41" s="214"/>
      <c r="U41" s="214"/>
      <c r="V41" s="214"/>
      <c r="W41" s="214"/>
      <c r="X41" s="214">
        <v>240</v>
      </c>
      <c r="Y41" s="214"/>
      <c r="Z41" s="214">
        <f>SUM(S41:Y41)</f>
        <v>240</v>
      </c>
      <c r="AA41" s="214"/>
      <c r="AB41" s="215">
        <f>SUM(Z41:AA41)</f>
        <v>240</v>
      </c>
      <c r="AC41" s="216">
        <v>8</v>
      </c>
      <c r="AD41" s="219"/>
      <c r="AE41" s="218">
        <f>SUM(N41,Z41)</f>
        <v>240</v>
      </c>
      <c r="AF41" s="215">
        <f>SUM(O41,AA41)</f>
        <v>0</v>
      </c>
      <c r="AG41" s="216">
        <f>SUM(P41,AB41)</f>
        <v>240</v>
      </c>
      <c r="AH41" s="219">
        <f>SUM(Q41,AC41)</f>
        <v>8</v>
      </c>
    </row>
    <row r="42" spans="2:35" ht="21.75" customHeight="1" thickBot="1" x14ac:dyDescent="0.3">
      <c r="B42" s="628" t="s">
        <v>105</v>
      </c>
      <c r="C42" s="629"/>
      <c r="D42" s="629"/>
      <c r="E42" s="629"/>
      <c r="F42" s="630"/>
      <c r="G42" s="622">
        <f>SUM(G31:G41)</f>
        <v>39</v>
      </c>
      <c r="H42" s="623">
        <f t="shared" ref="H42:AH42" si="13">SUM(H31:H41)</f>
        <v>10</v>
      </c>
      <c r="I42" s="623">
        <f t="shared" si="13"/>
        <v>2</v>
      </c>
      <c r="J42" s="623">
        <f t="shared" si="13"/>
        <v>0</v>
      </c>
      <c r="K42" s="623">
        <f t="shared" si="13"/>
        <v>0</v>
      </c>
      <c r="L42" s="623">
        <f t="shared" si="13"/>
        <v>0</v>
      </c>
      <c r="M42" s="623">
        <f t="shared" si="13"/>
        <v>13</v>
      </c>
      <c r="N42" s="623">
        <f t="shared" si="13"/>
        <v>49</v>
      </c>
      <c r="O42" s="623">
        <f t="shared" si="13"/>
        <v>101</v>
      </c>
      <c r="P42" s="624">
        <f t="shared" si="13"/>
        <v>150</v>
      </c>
      <c r="Q42" s="576">
        <f>SUM(Q31:Q41)</f>
        <v>6</v>
      </c>
      <c r="R42" s="461">
        <f t="shared" si="13"/>
        <v>0</v>
      </c>
      <c r="S42" s="622">
        <f t="shared" si="13"/>
        <v>15</v>
      </c>
      <c r="T42" s="623">
        <f t="shared" si="13"/>
        <v>0</v>
      </c>
      <c r="U42" s="623">
        <f t="shared" si="13"/>
        <v>0</v>
      </c>
      <c r="V42" s="623">
        <f t="shared" si="13"/>
        <v>0</v>
      </c>
      <c r="W42" s="623">
        <f t="shared" si="13"/>
        <v>75</v>
      </c>
      <c r="X42" s="623">
        <f t="shared" si="13"/>
        <v>240</v>
      </c>
      <c r="Y42" s="623">
        <f t="shared" si="13"/>
        <v>0</v>
      </c>
      <c r="Z42" s="623">
        <f t="shared" si="13"/>
        <v>330</v>
      </c>
      <c r="AA42" s="623">
        <f t="shared" si="13"/>
        <v>110</v>
      </c>
      <c r="AB42" s="624">
        <f t="shared" si="13"/>
        <v>440</v>
      </c>
      <c r="AC42" s="576">
        <f t="shared" si="13"/>
        <v>16</v>
      </c>
      <c r="AD42" s="461">
        <f t="shared" si="13"/>
        <v>0</v>
      </c>
      <c r="AE42" s="622">
        <f t="shared" si="13"/>
        <v>379</v>
      </c>
      <c r="AF42" s="624">
        <f t="shared" si="13"/>
        <v>211</v>
      </c>
      <c r="AG42" s="618">
        <f t="shared" si="13"/>
        <v>590</v>
      </c>
      <c r="AH42" s="619">
        <f t="shared" si="13"/>
        <v>22</v>
      </c>
    </row>
    <row r="43" spans="2:35" ht="29.25" customHeight="1" thickBot="1" x14ac:dyDescent="0.3">
      <c r="B43" s="631" t="s">
        <v>209</v>
      </c>
      <c r="C43" s="632"/>
      <c r="D43" s="632"/>
      <c r="E43" s="632"/>
      <c r="F43" s="633"/>
      <c r="G43" s="459">
        <f t="shared" ref="G43:Q43" si="14">SUM(G29,G31:G40,G41)</f>
        <v>167</v>
      </c>
      <c r="H43" s="456">
        <f t="shared" si="14"/>
        <v>105</v>
      </c>
      <c r="I43" s="456">
        <f t="shared" si="14"/>
        <v>82</v>
      </c>
      <c r="J43" s="456">
        <f t="shared" si="14"/>
        <v>0</v>
      </c>
      <c r="K43" s="456">
        <f t="shared" si="14"/>
        <v>150</v>
      </c>
      <c r="L43" s="456">
        <f t="shared" si="14"/>
        <v>0</v>
      </c>
      <c r="M43" s="456">
        <f t="shared" si="14"/>
        <v>40</v>
      </c>
      <c r="N43" s="456">
        <f t="shared" si="14"/>
        <v>529</v>
      </c>
      <c r="O43" s="456">
        <f t="shared" si="14"/>
        <v>216</v>
      </c>
      <c r="P43" s="457">
        <f t="shared" si="14"/>
        <v>745</v>
      </c>
      <c r="Q43" s="460">
        <f t="shared" si="14"/>
        <v>27</v>
      </c>
      <c r="R43" s="458" t="s">
        <v>106</v>
      </c>
      <c r="S43" s="459">
        <f t="shared" ref="S43:AH43" si="15">SUM(S29,S31:S40,S41)</f>
        <v>123</v>
      </c>
      <c r="T43" s="456">
        <f t="shared" si="15"/>
        <v>115</v>
      </c>
      <c r="U43" s="456">
        <f t="shared" si="15"/>
        <v>65</v>
      </c>
      <c r="V43" s="456">
        <f t="shared" si="15"/>
        <v>0</v>
      </c>
      <c r="W43" s="456">
        <f t="shared" si="15"/>
        <v>150</v>
      </c>
      <c r="X43" s="456">
        <f t="shared" si="15"/>
        <v>240</v>
      </c>
      <c r="Y43" s="456">
        <f t="shared" si="15"/>
        <v>22</v>
      </c>
      <c r="Z43" s="456">
        <f t="shared" si="15"/>
        <v>715</v>
      </c>
      <c r="AA43" s="456">
        <f t="shared" si="15"/>
        <v>226</v>
      </c>
      <c r="AB43" s="457">
        <f t="shared" si="15"/>
        <v>941</v>
      </c>
      <c r="AC43" s="460">
        <f t="shared" si="15"/>
        <v>33</v>
      </c>
      <c r="AD43" s="458">
        <f t="shared" si="15"/>
        <v>0</v>
      </c>
      <c r="AE43" s="459">
        <f t="shared" si="15"/>
        <v>1244</v>
      </c>
      <c r="AF43" s="457">
        <f t="shared" si="15"/>
        <v>442</v>
      </c>
      <c r="AG43" s="462">
        <f t="shared" si="15"/>
        <v>1686</v>
      </c>
      <c r="AH43" s="458">
        <f t="shared" si="15"/>
        <v>60</v>
      </c>
      <c r="AI43" s="6"/>
    </row>
    <row r="44" spans="2:35" ht="21.75" customHeight="1" x14ac:dyDescent="0.25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</row>
    <row r="45" spans="2:35" ht="15.75" x14ac:dyDescent="0.25">
      <c r="B45" s="625" t="s">
        <v>206</v>
      </c>
      <c r="C45" s="625"/>
      <c r="E45" s="153"/>
      <c r="F45" s="153"/>
    </row>
    <row r="46" spans="2:35" ht="18.75" x14ac:dyDescent="0.25">
      <c r="B46" s="452" t="s">
        <v>107</v>
      </c>
      <c r="C46" s="263" t="s">
        <v>18</v>
      </c>
      <c r="E46" s="153"/>
      <c r="F46" s="153"/>
    </row>
    <row r="47" spans="2:35" ht="18.75" x14ac:dyDescent="0.25">
      <c r="B47" s="452" t="s">
        <v>108</v>
      </c>
      <c r="C47" s="263" t="s">
        <v>19</v>
      </c>
      <c r="E47" s="153"/>
      <c r="F47" s="153"/>
    </row>
    <row r="48" spans="2:35" ht="18.75" x14ac:dyDescent="0.25">
      <c r="B48" s="452" t="s">
        <v>109</v>
      </c>
      <c r="C48" s="263" t="s">
        <v>20</v>
      </c>
      <c r="E48" s="153"/>
      <c r="F48" s="153"/>
    </row>
    <row r="49" spans="2:6" ht="18.75" x14ac:dyDescent="0.25">
      <c r="B49" s="452" t="s">
        <v>110</v>
      </c>
      <c r="C49" s="263" t="s">
        <v>21</v>
      </c>
      <c r="E49" s="153"/>
      <c r="F49" s="153"/>
    </row>
    <row r="50" spans="2:6" ht="18.75" x14ac:dyDescent="0.25">
      <c r="B50" s="452" t="s">
        <v>111</v>
      </c>
      <c r="C50" s="263" t="s">
        <v>22</v>
      </c>
      <c r="E50" s="153"/>
      <c r="F50" s="153"/>
    </row>
    <row r="51" spans="2:6" ht="18.75" x14ac:dyDescent="0.25">
      <c r="B51" s="452" t="s">
        <v>112</v>
      </c>
      <c r="C51" s="263" t="s">
        <v>23</v>
      </c>
      <c r="E51" s="153"/>
      <c r="F51" s="153"/>
    </row>
    <row r="52" spans="2:6" ht="18.75" x14ac:dyDescent="0.25">
      <c r="B52" s="452" t="s">
        <v>113</v>
      </c>
      <c r="C52" s="263" t="s">
        <v>30</v>
      </c>
      <c r="E52" s="153"/>
      <c r="F52" s="153"/>
    </row>
    <row r="53" spans="2:6" ht="18.75" x14ac:dyDescent="0.25">
      <c r="B53" s="452" t="s">
        <v>114</v>
      </c>
      <c r="C53" s="263" t="s">
        <v>44</v>
      </c>
    </row>
    <row r="54" spans="2:6" ht="18.75" x14ac:dyDescent="0.25">
      <c r="B54" s="452" t="s">
        <v>115</v>
      </c>
      <c r="C54" s="263" t="s">
        <v>76</v>
      </c>
    </row>
    <row r="55" spans="2:6" ht="18.75" x14ac:dyDescent="0.25">
      <c r="B55" s="452" t="s">
        <v>116</v>
      </c>
      <c r="C55" s="263" t="s">
        <v>117</v>
      </c>
    </row>
  </sheetData>
  <mergeCells count="111">
    <mergeCell ref="AF31:AF32"/>
    <mergeCell ref="AG31:AG32"/>
    <mergeCell ref="AH31:AH32"/>
    <mergeCell ref="B2:AH2"/>
    <mergeCell ref="B6:E6"/>
    <mergeCell ref="B5:E5"/>
    <mergeCell ref="B4:E4"/>
    <mergeCell ref="B3:E3"/>
    <mergeCell ref="F6:AH6"/>
    <mergeCell ref="F3:AH3"/>
    <mergeCell ref="F4:AH4"/>
    <mergeCell ref="F5:AH5"/>
    <mergeCell ref="B7:AH7"/>
    <mergeCell ref="B8:B12"/>
    <mergeCell ref="C8:C12"/>
    <mergeCell ref="AD8:AD10"/>
    <mergeCell ref="AH8:AH10"/>
    <mergeCell ref="AG8:AG10"/>
    <mergeCell ref="AE8:AE10"/>
    <mergeCell ref="AF8:AF10"/>
    <mergeCell ref="AC8:AC10"/>
    <mergeCell ref="F8:F10"/>
    <mergeCell ref="G8:R8"/>
    <mergeCell ref="S8:AB8"/>
    <mergeCell ref="G9:R9"/>
    <mergeCell ref="B18:B24"/>
    <mergeCell ref="C18:C22"/>
    <mergeCell ref="C23:C24"/>
    <mergeCell ref="B25:C28"/>
    <mergeCell ref="B29:F29"/>
    <mergeCell ref="S9:AB9"/>
    <mergeCell ref="B13:B17"/>
    <mergeCell ref="C13:C14"/>
    <mergeCell ref="C15:C16"/>
    <mergeCell ref="E8:E10"/>
    <mergeCell ref="D8:D10"/>
    <mergeCell ref="D12:AH12"/>
    <mergeCell ref="D11:AH11"/>
    <mergeCell ref="B31:B32"/>
    <mergeCell ref="D31:D32"/>
    <mergeCell ref="W31:W32"/>
    <mergeCell ref="Z31:Z32"/>
    <mergeCell ref="AA31:AA32"/>
    <mergeCell ref="AB31:AB32"/>
    <mergeCell ref="Q33:Q34"/>
    <mergeCell ref="R33:R34"/>
    <mergeCell ref="AE33:AE34"/>
    <mergeCell ref="H33:H34"/>
    <mergeCell ref="AC31:AC32"/>
    <mergeCell ref="AD31:AD32"/>
    <mergeCell ref="AE31:AE32"/>
    <mergeCell ref="AF33:AF34"/>
    <mergeCell ref="AG33:AG34"/>
    <mergeCell ref="AH33:AH34"/>
    <mergeCell ref="B33:B40"/>
    <mergeCell ref="D33:D34"/>
    <mergeCell ref="G33:G34"/>
    <mergeCell ref="N33:N34"/>
    <mergeCell ref="O33:O34"/>
    <mergeCell ref="P33:P34"/>
    <mergeCell ref="D35:D36"/>
    <mergeCell ref="G35:G36"/>
    <mergeCell ref="H35:H36"/>
    <mergeCell ref="N35:N36"/>
    <mergeCell ref="AF35:AF36"/>
    <mergeCell ref="AG35:AG36"/>
    <mergeCell ref="AH35:AH36"/>
    <mergeCell ref="D37:D38"/>
    <mergeCell ref="S37:S38"/>
    <mergeCell ref="Z37:Z38"/>
    <mergeCell ref="AA37:AA38"/>
    <mergeCell ref="AB37:AB38"/>
    <mergeCell ref="Z35:Z36"/>
    <mergeCell ref="AA35:AA36"/>
    <mergeCell ref="AB35:AB36"/>
    <mergeCell ref="AC37:AC38"/>
    <mergeCell ref="AD37:AD38"/>
    <mergeCell ref="AE37:AE38"/>
    <mergeCell ref="AC35:AC36"/>
    <mergeCell ref="AD35:AD36"/>
    <mergeCell ref="AE35:AE36"/>
    <mergeCell ref="O35:O36"/>
    <mergeCell ref="P35:P36"/>
    <mergeCell ref="Q35:Q36"/>
    <mergeCell ref="R35:R36"/>
    <mergeCell ref="S35:S36"/>
    <mergeCell ref="T35:T36"/>
    <mergeCell ref="B45:C45"/>
    <mergeCell ref="B41:C41"/>
    <mergeCell ref="B42:F42"/>
    <mergeCell ref="B43:F43"/>
    <mergeCell ref="B30:AH30"/>
    <mergeCell ref="T39:T40"/>
    <mergeCell ref="Z39:Z40"/>
    <mergeCell ref="AA39:AA40"/>
    <mergeCell ref="AB39:AB40"/>
    <mergeCell ref="AC39:AC40"/>
    <mergeCell ref="AD39:AD40"/>
    <mergeCell ref="AF37:AF38"/>
    <mergeCell ref="AG37:AG38"/>
    <mergeCell ref="AH37:AH38"/>
    <mergeCell ref="D39:D40"/>
    <mergeCell ref="N39:N40"/>
    <mergeCell ref="O39:O40"/>
    <mergeCell ref="P39:P40"/>
    <mergeCell ref="Q39:Q40"/>
    <mergeCell ref="R39:R40"/>
    <mergeCell ref="AE39:AE40"/>
    <mergeCell ref="AF39:AF40"/>
    <mergeCell ref="AG39:AG40"/>
    <mergeCell ref="AH39:AH40"/>
  </mergeCells>
  <pageMargins left="3.937007874015748E-2" right="3.937007874015748E-2" top="0.19685039370078741" bottom="0.15748031496062992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1:AH47"/>
  <sheetViews>
    <sheetView zoomScale="40" zoomScaleNormal="40" workbookViewId="0">
      <selection activeCell="AH35" sqref="B2:AH35"/>
    </sheetView>
  </sheetViews>
  <sheetFormatPr defaultColWidth="9.140625" defaultRowHeight="15.75" x14ac:dyDescent="0.25"/>
  <cols>
    <col min="1" max="1" width="9.140625" style="9"/>
    <col min="2" max="2" width="29.28515625" style="7" customWidth="1"/>
    <col min="3" max="3" width="38.140625" style="7" bestFit="1" customWidth="1"/>
    <col min="4" max="4" width="7" style="8" customWidth="1"/>
    <col min="5" max="5" width="47.28515625" style="15" bestFit="1" customWidth="1"/>
    <col min="6" max="6" width="40.5703125" style="15" customWidth="1"/>
    <col min="7" max="7" width="5.42578125" style="10" customWidth="1"/>
    <col min="8" max="8" width="5" style="10" bestFit="1" customWidth="1"/>
    <col min="9" max="9" width="4.140625" style="10" bestFit="1" customWidth="1"/>
    <col min="10" max="10" width="2.42578125" style="10" bestFit="1" customWidth="1"/>
    <col min="11" max="11" width="5.28515625" style="10" customWidth="1"/>
    <col min="12" max="12" width="3.5703125" style="10" bestFit="1" customWidth="1"/>
    <col min="13" max="13" width="4.42578125" style="10" bestFit="1" customWidth="1"/>
    <col min="14" max="15" width="6.28515625" style="10" customWidth="1"/>
    <col min="16" max="16" width="8.7109375" style="10" customWidth="1"/>
    <col min="17" max="17" width="4.140625" style="14" bestFit="1" customWidth="1"/>
    <col min="18" max="18" width="8.140625" style="10" customWidth="1"/>
    <col min="19" max="19" width="5.42578125" style="10" customWidth="1"/>
    <col min="20" max="20" width="5" style="10" bestFit="1" customWidth="1"/>
    <col min="21" max="21" width="4.140625" style="10" bestFit="1" customWidth="1"/>
    <col min="22" max="22" width="2.42578125" style="10" bestFit="1" customWidth="1"/>
    <col min="23" max="23" width="6" style="10" customWidth="1"/>
    <col min="24" max="24" width="6.5703125" style="10" customWidth="1"/>
    <col min="25" max="25" width="3.85546875" style="10" bestFit="1" customWidth="1"/>
    <col min="26" max="27" width="7.28515625" style="10" bestFit="1" customWidth="1"/>
    <col min="28" max="28" width="9.42578125" style="10" customWidth="1"/>
    <col min="29" max="29" width="5.5703125" style="10" customWidth="1"/>
    <col min="30" max="30" width="7.7109375" style="14" customWidth="1"/>
    <col min="31" max="32" width="7.28515625" style="10" bestFit="1" customWidth="1"/>
    <col min="33" max="33" width="9.5703125" style="10" customWidth="1"/>
    <col min="34" max="34" width="7.28515625" style="10" bestFit="1" customWidth="1"/>
    <col min="35" max="16384" width="9.140625" style="9"/>
  </cols>
  <sheetData>
    <row r="1" spans="2:34" ht="16.5" thickBot="1" x14ac:dyDescent="0.3"/>
    <row r="2" spans="2:34" ht="29.25" customHeight="1" thickBot="1" x14ac:dyDescent="0.3">
      <c r="B2" s="886" t="s">
        <v>0</v>
      </c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8"/>
    </row>
    <row r="3" spans="2:34" ht="25.5" customHeight="1" thickBot="1" x14ac:dyDescent="0.3">
      <c r="B3" s="801" t="s">
        <v>1</v>
      </c>
      <c r="C3" s="802"/>
      <c r="D3" s="803"/>
      <c r="E3" s="909" t="s">
        <v>2</v>
      </c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0"/>
      <c r="Y3" s="910"/>
      <c r="Z3" s="910"/>
      <c r="AA3" s="910"/>
      <c r="AB3" s="910"/>
      <c r="AC3" s="910"/>
      <c r="AD3" s="910"/>
      <c r="AE3" s="910"/>
      <c r="AF3" s="910"/>
      <c r="AG3" s="910"/>
      <c r="AH3" s="911"/>
    </row>
    <row r="4" spans="2:34" x14ac:dyDescent="0.25">
      <c r="B4" s="804" t="s">
        <v>3</v>
      </c>
      <c r="C4" s="805"/>
      <c r="D4" s="806"/>
      <c r="E4" s="903" t="s">
        <v>4</v>
      </c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04"/>
      <c r="AB4" s="904"/>
      <c r="AC4" s="904"/>
      <c r="AD4" s="904"/>
      <c r="AE4" s="904"/>
      <c r="AF4" s="904"/>
      <c r="AG4" s="904"/>
      <c r="AH4" s="905"/>
    </row>
    <row r="5" spans="2:34" x14ac:dyDescent="0.25">
      <c r="B5" s="807" t="s">
        <v>5</v>
      </c>
      <c r="C5" s="808"/>
      <c r="D5" s="809"/>
      <c r="E5" s="906" t="s">
        <v>6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8"/>
    </row>
    <row r="6" spans="2:34" ht="16.5" thickBot="1" x14ac:dyDescent="0.3">
      <c r="B6" s="815" t="s">
        <v>7</v>
      </c>
      <c r="C6" s="816"/>
      <c r="D6" s="817"/>
      <c r="E6" s="466" t="s">
        <v>8</v>
      </c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8"/>
    </row>
    <row r="7" spans="2:34" ht="39.75" customHeight="1" thickBot="1" x14ac:dyDescent="0.3">
      <c r="B7" s="900" t="s">
        <v>118</v>
      </c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1"/>
      <c r="U7" s="901"/>
      <c r="V7" s="901"/>
      <c r="W7" s="901"/>
      <c r="X7" s="901"/>
      <c r="Y7" s="901"/>
      <c r="Z7" s="901"/>
      <c r="AA7" s="901"/>
      <c r="AB7" s="901"/>
      <c r="AC7" s="901"/>
      <c r="AD7" s="901"/>
      <c r="AE7" s="901"/>
      <c r="AF7" s="901"/>
      <c r="AG7" s="901"/>
      <c r="AH7" s="902"/>
    </row>
    <row r="8" spans="2:34" ht="16.5" customHeight="1" thickBot="1" x14ac:dyDescent="0.3">
      <c r="B8" s="912" t="s">
        <v>13</v>
      </c>
      <c r="C8" s="915" t="s">
        <v>14</v>
      </c>
      <c r="D8" s="918" t="s">
        <v>15</v>
      </c>
      <c r="E8" s="912" t="s">
        <v>16</v>
      </c>
      <c r="F8" s="921" t="s">
        <v>17</v>
      </c>
      <c r="G8" s="891" t="s">
        <v>12</v>
      </c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3" t="s">
        <v>12</v>
      </c>
      <c r="T8" s="894"/>
      <c r="U8" s="894"/>
      <c r="V8" s="894"/>
      <c r="W8" s="894"/>
      <c r="X8" s="894"/>
      <c r="Y8" s="894"/>
      <c r="Z8" s="894"/>
      <c r="AA8" s="894"/>
      <c r="AB8" s="895"/>
      <c r="AC8" s="931" t="s">
        <v>32</v>
      </c>
      <c r="AD8" s="943" t="s">
        <v>33</v>
      </c>
      <c r="AE8" s="934" t="s">
        <v>34</v>
      </c>
      <c r="AF8" s="940" t="s">
        <v>35</v>
      </c>
      <c r="AG8" s="937" t="s">
        <v>36</v>
      </c>
      <c r="AH8" s="946" t="s">
        <v>37</v>
      </c>
    </row>
    <row r="9" spans="2:34" ht="16.5" customHeight="1" thickBot="1" x14ac:dyDescent="0.3">
      <c r="B9" s="913"/>
      <c r="C9" s="916"/>
      <c r="D9" s="919"/>
      <c r="E9" s="913"/>
      <c r="F9" s="922"/>
      <c r="G9" s="896" t="s">
        <v>119</v>
      </c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8"/>
      <c r="S9" s="899" t="s">
        <v>120</v>
      </c>
      <c r="T9" s="897"/>
      <c r="U9" s="897"/>
      <c r="V9" s="897"/>
      <c r="W9" s="897"/>
      <c r="X9" s="897"/>
      <c r="Y9" s="897"/>
      <c r="Z9" s="897"/>
      <c r="AA9" s="897"/>
      <c r="AB9" s="898"/>
      <c r="AC9" s="932"/>
      <c r="AD9" s="944"/>
      <c r="AE9" s="935"/>
      <c r="AF9" s="941"/>
      <c r="AG9" s="938"/>
      <c r="AH9" s="947"/>
    </row>
    <row r="10" spans="2:34" ht="139.5" customHeight="1" thickBot="1" x14ac:dyDescent="0.3">
      <c r="B10" s="913"/>
      <c r="C10" s="916"/>
      <c r="D10" s="920"/>
      <c r="E10" s="914"/>
      <c r="F10" s="923"/>
      <c r="G10" s="407" t="s">
        <v>18</v>
      </c>
      <c r="H10" s="408" t="s">
        <v>19</v>
      </c>
      <c r="I10" s="408" t="s">
        <v>20</v>
      </c>
      <c r="J10" s="408" t="s">
        <v>21</v>
      </c>
      <c r="K10" s="408" t="s">
        <v>22</v>
      </c>
      <c r="L10" s="408" t="s">
        <v>23</v>
      </c>
      <c r="M10" s="408" t="s">
        <v>24</v>
      </c>
      <c r="N10" s="403" t="s">
        <v>25</v>
      </c>
      <c r="O10" s="402" t="s">
        <v>26</v>
      </c>
      <c r="P10" s="443" t="s">
        <v>27</v>
      </c>
      <c r="Q10" s="444" t="s">
        <v>28</v>
      </c>
      <c r="R10" s="333" t="s">
        <v>29</v>
      </c>
      <c r="S10" s="410" t="s">
        <v>18</v>
      </c>
      <c r="T10" s="409" t="s">
        <v>19</v>
      </c>
      <c r="U10" s="409" t="s">
        <v>20</v>
      </c>
      <c r="V10" s="409" t="s">
        <v>21</v>
      </c>
      <c r="W10" s="409" t="s">
        <v>22</v>
      </c>
      <c r="X10" s="409" t="s">
        <v>23</v>
      </c>
      <c r="Y10" s="409" t="s">
        <v>30</v>
      </c>
      <c r="Z10" s="411" t="s">
        <v>31</v>
      </c>
      <c r="AA10" s="411" t="s">
        <v>26</v>
      </c>
      <c r="AB10" s="412" t="s">
        <v>27</v>
      </c>
      <c r="AC10" s="933"/>
      <c r="AD10" s="945"/>
      <c r="AE10" s="936"/>
      <c r="AF10" s="942"/>
      <c r="AG10" s="939"/>
      <c r="AH10" s="948"/>
    </row>
    <row r="11" spans="2:34" x14ac:dyDescent="0.25">
      <c r="B11" s="913"/>
      <c r="C11" s="916"/>
      <c r="D11" s="924" t="s">
        <v>38</v>
      </c>
      <c r="E11" s="925"/>
      <c r="F11" s="925"/>
      <c r="G11" s="925"/>
      <c r="H11" s="925"/>
      <c r="I11" s="925"/>
      <c r="J11" s="925"/>
      <c r="K11" s="925"/>
      <c r="L11" s="925"/>
      <c r="M11" s="925"/>
      <c r="N11" s="925"/>
      <c r="O11" s="925"/>
      <c r="P11" s="925"/>
      <c r="Q11" s="925"/>
      <c r="R11" s="925"/>
      <c r="S11" s="925"/>
      <c r="T11" s="925"/>
      <c r="U11" s="925"/>
      <c r="V11" s="925"/>
      <c r="W11" s="925"/>
      <c r="X11" s="925"/>
      <c r="Y11" s="925"/>
      <c r="Z11" s="925"/>
      <c r="AA11" s="925"/>
      <c r="AB11" s="925"/>
      <c r="AC11" s="926"/>
      <c r="AD11" s="926"/>
      <c r="AE11" s="926"/>
      <c r="AF11" s="926"/>
      <c r="AG11" s="926"/>
      <c r="AH11" s="927"/>
    </row>
    <row r="12" spans="2:34" ht="16.5" thickBot="1" x14ac:dyDescent="0.3">
      <c r="B12" s="914"/>
      <c r="C12" s="917"/>
      <c r="D12" s="928" t="s">
        <v>39</v>
      </c>
      <c r="E12" s="929"/>
      <c r="F12" s="929"/>
      <c r="G12" s="929"/>
      <c r="H12" s="929"/>
      <c r="I12" s="929"/>
      <c r="J12" s="929"/>
      <c r="K12" s="929"/>
      <c r="L12" s="929"/>
      <c r="M12" s="929"/>
      <c r="N12" s="929"/>
      <c r="O12" s="929"/>
      <c r="P12" s="929"/>
      <c r="Q12" s="929"/>
      <c r="R12" s="929"/>
      <c r="S12" s="929"/>
      <c r="T12" s="929"/>
      <c r="U12" s="929"/>
      <c r="V12" s="929"/>
      <c r="W12" s="929"/>
      <c r="X12" s="929"/>
      <c r="Y12" s="929"/>
      <c r="Z12" s="929"/>
      <c r="AA12" s="929"/>
      <c r="AB12" s="929"/>
      <c r="AC12" s="929"/>
      <c r="AD12" s="929"/>
      <c r="AE12" s="929"/>
      <c r="AF12" s="929"/>
      <c r="AG12" s="929"/>
      <c r="AH12" s="930"/>
    </row>
    <row r="13" spans="2:34" ht="16.5" thickBot="1" x14ac:dyDescent="0.3">
      <c r="B13" s="889" t="s">
        <v>40</v>
      </c>
      <c r="C13" s="20" t="s">
        <v>48</v>
      </c>
      <c r="D13" s="21">
        <v>1</v>
      </c>
      <c r="E13" s="22" t="s">
        <v>121</v>
      </c>
      <c r="F13" s="404" t="s">
        <v>122</v>
      </c>
      <c r="G13" s="23">
        <v>6</v>
      </c>
      <c r="H13" s="24">
        <v>15</v>
      </c>
      <c r="I13" s="24"/>
      <c r="J13" s="24"/>
      <c r="K13" s="24"/>
      <c r="L13" s="24"/>
      <c r="M13" s="24"/>
      <c r="N13" s="24">
        <f>SUM(G13:M13)</f>
        <v>21</v>
      </c>
      <c r="O13" s="24">
        <v>29</v>
      </c>
      <c r="P13" s="413">
        <f>SUM(N13:O13)</f>
        <v>50</v>
      </c>
      <c r="Q13" s="423">
        <v>2</v>
      </c>
      <c r="R13" s="335" t="s">
        <v>45</v>
      </c>
      <c r="S13" s="25"/>
      <c r="T13" s="24"/>
      <c r="U13" s="24"/>
      <c r="V13" s="24"/>
      <c r="W13" s="24"/>
      <c r="X13" s="24"/>
      <c r="Y13" s="24"/>
      <c r="Z13" s="24"/>
      <c r="AA13" s="24"/>
      <c r="AB13" s="413"/>
      <c r="AC13" s="423"/>
      <c r="AD13" s="335"/>
      <c r="AE13" s="25">
        <f>SUM(N13,Z13)</f>
        <v>21</v>
      </c>
      <c r="AF13" s="413">
        <f>SUM(O13,AA13)</f>
        <v>29</v>
      </c>
      <c r="AG13" s="448">
        <f>SUM(P13,AB13)</f>
        <v>50</v>
      </c>
      <c r="AH13" s="602">
        <f>SUM(Q13,AC13)</f>
        <v>2</v>
      </c>
    </row>
    <row r="14" spans="2:34" ht="16.5" thickBot="1" x14ac:dyDescent="0.3">
      <c r="B14" s="890"/>
      <c r="C14" s="26" t="s">
        <v>52</v>
      </c>
      <c r="D14" s="27">
        <v>2</v>
      </c>
      <c r="E14" s="28" t="s">
        <v>123</v>
      </c>
      <c r="F14" s="29" t="s">
        <v>124</v>
      </c>
      <c r="G14" s="30">
        <v>30</v>
      </c>
      <c r="H14" s="31"/>
      <c r="I14" s="31"/>
      <c r="J14" s="31"/>
      <c r="K14" s="31"/>
      <c r="L14" s="31"/>
      <c r="M14" s="31"/>
      <c r="N14" s="31">
        <f t="shared" ref="N14:N22" si="0">SUM(G14:M14)</f>
        <v>30</v>
      </c>
      <c r="O14" s="31">
        <v>20</v>
      </c>
      <c r="P14" s="414">
        <f t="shared" ref="P14:P22" si="1">SUM(N14:O14)</f>
        <v>50</v>
      </c>
      <c r="Q14" s="17">
        <v>2</v>
      </c>
      <c r="R14" s="336" t="s">
        <v>44</v>
      </c>
      <c r="S14" s="32"/>
      <c r="T14" s="31"/>
      <c r="U14" s="31"/>
      <c r="V14" s="31"/>
      <c r="W14" s="31"/>
      <c r="X14" s="31"/>
      <c r="Y14" s="31"/>
      <c r="Z14" s="31"/>
      <c r="AA14" s="31"/>
      <c r="AB14" s="414"/>
      <c r="AC14" s="17"/>
      <c r="AD14" s="336"/>
      <c r="AE14" s="32">
        <f t="shared" ref="AE14:AH22" si="2">SUM(N14,Z14)</f>
        <v>30</v>
      </c>
      <c r="AF14" s="414">
        <f t="shared" si="2"/>
        <v>20</v>
      </c>
      <c r="AG14" s="603">
        <f t="shared" si="2"/>
        <v>50</v>
      </c>
      <c r="AH14" s="604">
        <f t="shared" si="2"/>
        <v>2</v>
      </c>
    </row>
    <row r="15" spans="2:34" x14ac:dyDescent="0.25">
      <c r="B15" s="867" t="s">
        <v>55</v>
      </c>
      <c r="C15" s="870" t="s">
        <v>56</v>
      </c>
      <c r="D15" s="42">
        <v>3</v>
      </c>
      <c r="E15" s="116" t="s">
        <v>125</v>
      </c>
      <c r="F15" s="117" t="s">
        <v>126</v>
      </c>
      <c r="G15" s="43">
        <v>8</v>
      </c>
      <c r="H15" s="44">
        <v>20</v>
      </c>
      <c r="I15" s="44"/>
      <c r="J15" s="44"/>
      <c r="K15" s="44"/>
      <c r="L15" s="44"/>
      <c r="M15" s="44">
        <v>2</v>
      </c>
      <c r="N15" s="44">
        <f t="shared" si="0"/>
        <v>30</v>
      </c>
      <c r="O15" s="44">
        <v>20</v>
      </c>
      <c r="P15" s="415">
        <f t="shared" si="1"/>
        <v>50</v>
      </c>
      <c r="Q15" s="424">
        <v>2</v>
      </c>
      <c r="R15" s="337" t="s">
        <v>45</v>
      </c>
      <c r="S15" s="45"/>
      <c r="T15" s="44"/>
      <c r="U15" s="44"/>
      <c r="V15" s="44"/>
      <c r="W15" s="44"/>
      <c r="X15" s="44"/>
      <c r="Y15" s="44"/>
      <c r="Z15" s="44"/>
      <c r="AA15" s="44"/>
      <c r="AB15" s="415"/>
      <c r="AC15" s="424"/>
      <c r="AD15" s="337"/>
      <c r="AE15" s="45">
        <f t="shared" si="2"/>
        <v>30</v>
      </c>
      <c r="AF15" s="415">
        <f t="shared" si="2"/>
        <v>20</v>
      </c>
      <c r="AG15" s="605">
        <f t="shared" si="2"/>
        <v>50</v>
      </c>
      <c r="AH15" s="606">
        <f t="shared" si="2"/>
        <v>2</v>
      </c>
    </row>
    <row r="16" spans="2:34" ht="16.5" thickBot="1" x14ac:dyDescent="0.3">
      <c r="B16" s="868"/>
      <c r="C16" s="871"/>
      <c r="D16" s="52">
        <v>4</v>
      </c>
      <c r="E16" s="118" t="s">
        <v>127</v>
      </c>
      <c r="F16" s="119" t="s">
        <v>126</v>
      </c>
      <c r="G16" s="53"/>
      <c r="H16" s="54"/>
      <c r="I16" s="54"/>
      <c r="J16" s="54"/>
      <c r="K16" s="54"/>
      <c r="L16" s="54"/>
      <c r="M16" s="54"/>
      <c r="N16" s="54"/>
      <c r="O16" s="54"/>
      <c r="P16" s="445"/>
      <c r="Q16" s="429"/>
      <c r="R16" s="338"/>
      <c r="S16" s="470">
        <v>13</v>
      </c>
      <c r="T16" s="469">
        <v>15</v>
      </c>
      <c r="U16" s="121"/>
      <c r="V16" s="121"/>
      <c r="W16" s="121"/>
      <c r="X16" s="121"/>
      <c r="Y16" s="469">
        <v>2</v>
      </c>
      <c r="Z16" s="469">
        <f t="shared" ref="Z16:Z22" si="3">SUM(S16:Y16)</f>
        <v>30</v>
      </c>
      <c r="AA16" s="121">
        <v>45</v>
      </c>
      <c r="AB16" s="416">
        <f t="shared" ref="AB16:AB22" si="4">SUM(Z16:AA16)</f>
        <v>75</v>
      </c>
      <c r="AC16" s="471">
        <v>3</v>
      </c>
      <c r="AD16" s="425" t="s">
        <v>44</v>
      </c>
      <c r="AE16" s="120">
        <f t="shared" si="2"/>
        <v>30</v>
      </c>
      <c r="AF16" s="416">
        <f t="shared" si="2"/>
        <v>45</v>
      </c>
      <c r="AG16" s="607">
        <f t="shared" si="2"/>
        <v>75</v>
      </c>
      <c r="AH16" s="608">
        <f t="shared" si="2"/>
        <v>3</v>
      </c>
    </row>
    <row r="17" spans="2:34" x14ac:dyDescent="0.25">
      <c r="B17" s="868"/>
      <c r="C17" s="872" t="s">
        <v>66</v>
      </c>
      <c r="D17" s="33">
        <v>5</v>
      </c>
      <c r="E17" s="61" t="s">
        <v>128</v>
      </c>
      <c r="F17" s="332" t="s">
        <v>200</v>
      </c>
      <c r="G17" s="34">
        <v>8</v>
      </c>
      <c r="H17" s="35"/>
      <c r="I17" s="35">
        <v>20</v>
      </c>
      <c r="J17" s="35"/>
      <c r="K17" s="35"/>
      <c r="L17" s="35"/>
      <c r="M17" s="35">
        <v>2</v>
      </c>
      <c r="N17" s="35">
        <f t="shared" si="0"/>
        <v>30</v>
      </c>
      <c r="O17" s="35">
        <v>20</v>
      </c>
      <c r="P17" s="417">
        <f t="shared" si="1"/>
        <v>50</v>
      </c>
      <c r="Q17" s="424">
        <v>2</v>
      </c>
      <c r="R17" s="337" t="s">
        <v>44</v>
      </c>
      <c r="S17" s="36"/>
      <c r="T17" s="35"/>
      <c r="U17" s="35"/>
      <c r="V17" s="35"/>
      <c r="W17" s="35"/>
      <c r="X17" s="35"/>
      <c r="Y17" s="35"/>
      <c r="Z17" s="35"/>
      <c r="AA17" s="35"/>
      <c r="AB17" s="417"/>
      <c r="AC17" s="424"/>
      <c r="AD17" s="337"/>
      <c r="AE17" s="36">
        <f t="shared" si="2"/>
        <v>30</v>
      </c>
      <c r="AF17" s="417">
        <f t="shared" si="2"/>
        <v>20</v>
      </c>
      <c r="AG17" s="605">
        <f t="shared" si="2"/>
        <v>50</v>
      </c>
      <c r="AH17" s="606">
        <f t="shared" si="2"/>
        <v>2</v>
      </c>
    </row>
    <row r="18" spans="2:34" x14ac:dyDescent="0.25">
      <c r="B18" s="868"/>
      <c r="C18" s="873"/>
      <c r="D18" s="37">
        <v>6</v>
      </c>
      <c r="E18" s="40" t="s">
        <v>130</v>
      </c>
      <c r="F18" s="41" t="s">
        <v>129</v>
      </c>
      <c r="G18" s="122">
        <v>18</v>
      </c>
      <c r="H18" s="38"/>
      <c r="I18" s="38"/>
      <c r="J18" s="38"/>
      <c r="K18" s="38"/>
      <c r="L18" s="38"/>
      <c r="M18" s="123">
        <v>3</v>
      </c>
      <c r="N18" s="38">
        <f t="shared" si="0"/>
        <v>21</v>
      </c>
      <c r="O18" s="38">
        <v>4</v>
      </c>
      <c r="P18" s="418">
        <f t="shared" si="1"/>
        <v>25</v>
      </c>
      <c r="Q18" s="426">
        <v>1</v>
      </c>
      <c r="R18" s="339" t="s">
        <v>44</v>
      </c>
      <c r="S18" s="39">
        <v>24</v>
      </c>
      <c r="T18" s="38"/>
      <c r="U18" s="38"/>
      <c r="V18" s="38"/>
      <c r="W18" s="38"/>
      <c r="X18" s="38"/>
      <c r="Y18" s="38"/>
      <c r="Z18" s="38">
        <f t="shared" si="3"/>
        <v>24</v>
      </c>
      <c r="AA18" s="38">
        <v>1</v>
      </c>
      <c r="AB18" s="418">
        <f t="shared" si="4"/>
        <v>25</v>
      </c>
      <c r="AC18" s="426">
        <v>1</v>
      </c>
      <c r="AD18" s="339" t="s">
        <v>44</v>
      </c>
      <c r="AE18" s="39">
        <f t="shared" si="2"/>
        <v>45</v>
      </c>
      <c r="AF18" s="418">
        <f t="shared" si="2"/>
        <v>5</v>
      </c>
      <c r="AG18" s="609">
        <f t="shared" si="2"/>
        <v>50</v>
      </c>
      <c r="AH18" s="610">
        <f t="shared" si="2"/>
        <v>2</v>
      </c>
    </row>
    <row r="19" spans="2:34" ht="16.5" thickBot="1" x14ac:dyDescent="0.3">
      <c r="B19" s="868"/>
      <c r="C19" s="874"/>
      <c r="D19" s="62">
        <v>7</v>
      </c>
      <c r="E19" s="63" t="s">
        <v>69</v>
      </c>
      <c r="F19" s="64" t="s">
        <v>131</v>
      </c>
      <c r="G19" s="65">
        <v>34</v>
      </c>
      <c r="H19" s="66"/>
      <c r="I19" s="66"/>
      <c r="J19" s="66"/>
      <c r="K19" s="66">
        <v>150</v>
      </c>
      <c r="L19" s="66"/>
      <c r="M19" s="66">
        <v>4</v>
      </c>
      <c r="N19" s="66">
        <f t="shared" si="0"/>
        <v>188</v>
      </c>
      <c r="O19" s="66">
        <v>0</v>
      </c>
      <c r="P19" s="419">
        <f t="shared" si="1"/>
        <v>188</v>
      </c>
      <c r="Q19" s="427">
        <v>7</v>
      </c>
      <c r="R19" s="340" t="s">
        <v>44</v>
      </c>
      <c r="S19" s="67">
        <v>34</v>
      </c>
      <c r="T19" s="66"/>
      <c r="U19" s="66"/>
      <c r="V19" s="66"/>
      <c r="W19" s="66">
        <v>150</v>
      </c>
      <c r="X19" s="66"/>
      <c r="Y19" s="66"/>
      <c r="Z19" s="66">
        <f t="shared" si="3"/>
        <v>184</v>
      </c>
      <c r="AA19" s="66">
        <v>66</v>
      </c>
      <c r="AB19" s="419">
        <f t="shared" si="4"/>
        <v>250</v>
      </c>
      <c r="AC19" s="427">
        <v>10</v>
      </c>
      <c r="AD19" s="340" t="s">
        <v>44</v>
      </c>
      <c r="AE19" s="67">
        <f t="shared" si="2"/>
        <v>372</v>
      </c>
      <c r="AF19" s="419">
        <f t="shared" si="2"/>
        <v>66</v>
      </c>
      <c r="AG19" s="611">
        <f t="shared" si="2"/>
        <v>438</v>
      </c>
      <c r="AH19" s="612">
        <f t="shared" si="2"/>
        <v>17</v>
      </c>
    </row>
    <row r="20" spans="2:34" x14ac:dyDescent="0.25">
      <c r="B20" s="868"/>
      <c r="C20" s="875" t="s">
        <v>132</v>
      </c>
      <c r="D20" s="55">
        <v>8</v>
      </c>
      <c r="E20" s="56" t="s">
        <v>133</v>
      </c>
      <c r="F20" s="57" t="s">
        <v>134</v>
      </c>
      <c r="G20" s="58">
        <v>15</v>
      </c>
      <c r="H20" s="59"/>
      <c r="I20" s="59"/>
      <c r="J20" s="59"/>
      <c r="K20" s="59"/>
      <c r="L20" s="59"/>
      <c r="M20" s="59"/>
      <c r="N20" s="59">
        <f t="shared" si="0"/>
        <v>15</v>
      </c>
      <c r="O20" s="59">
        <v>10</v>
      </c>
      <c r="P20" s="420">
        <f t="shared" si="1"/>
        <v>25</v>
      </c>
      <c r="Q20" s="428">
        <v>1</v>
      </c>
      <c r="R20" s="341" t="s">
        <v>44</v>
      </c>
      <c r="S20" s="60">
        <v>15</v>
      </c>
      <c r="T20" s="59"/>
      <c r="U20" s="59"/>
      <c r="V20" s="59"/>
      <c r="W20" s="59"/>
      <c r="X20" s="59"/>
      <c r="Y20" s="59"/>
      <c r="Z20" s="59">
        <f t="shared" si="3"/>
        <v>15</v>
      </c>
      <c r="AA20" s="59">
        <v>10</v>
      </c>
      <c r="AB20" s="420">
        <f t="shared" si="4"/>
        <v>25</v>
      </c>
      <c r="AC20" s="428">
        <v>1</v>
      </c>
      <c r="AD20" s="341" t="s">
        <v>44</v>
      </c>
      <c r="AE20" s="60">
        <f t="shared" si="2"/>
        <v>30</v>
      </c>
      <c r="AF20" s="420">
        <f t="shared" si="2"/>
        <v>20</v>
      </c>
      <c r="AG20" s="613">
        <f t="shared" si="2"/>
        <v>50</v>
      </c>
      <c r="AH20" s="614">
        <f t="shared" si="2"/>
        <v>2</v>
      </c>
    </row>
    <row r="21" spans="2:34" ht="16.5" thickBot="1" x14ac:dyDescent="0.3">
      <c r="B21" s="869"/>
      <c r="C21" s="876"/>
      <c r="D21" s="46">
        <v>9</v>
      </c>
      <c r="E21" s="47" t="s">
        <v>135</v>
      </c>
      <c r="F21" s="48" t="s">
        <v>202</v>
      </c>
      <c r="G21" s="49">
        <v>15</v>
      </c>
      <c r="H21" s="50"/>
      <c r="I21" s="50"/>
      <c r="J21" s="50"/>
      <c r="K21" s="50">
        <v>75</v>
      </c>
      <c r="L21" s="50"/>
      <c r="M21" s="50"/>
      <c r="N21" s="50">
        <f t="shared" si="0"/>
        <v>90</v>
      </c>
      <c r="O21" s="50">
        <v>10</v>
      </c>
      <c r="P21" s="421">
        <f t="shared" si="1"/>
        <v>100</v>
      </c>
      <c r="Q21" s="429">
        <v>4</v>
      </c>
      <c r="R21" s="338" t="s">
        <v>44</v>
      </c>
      <c r="S21" s="51">
        <v>15</v>
      </c>
      <c r="T21" s="50"/>
      <c r="U21" s="50"/>
      <c r="V21" s="50"/>
      <c r="W21" s="50">
        <v>75</v>
      </c>
      <c r="X21" s="50"/>
      <c r="Y21" s="50"/>
      <c r="Z21" s="50">
        <f t="shared" si="3"/>
        <v>90</v>
      </c>
      <c r="AA21" s="50">
        <v>10</v>
      </c>
      <c r="AB21" s="421">
        <f t="shared" si="4"/>
        <v>100</v>
      </c>
      <c r="AC21" s="429">
        <v>4</v>
      </c>
      <c r="AD21" s="338" t="s">
        <v>44</v>
      </c>
      <c r="AE21" s="51">
        <f t="shared" si="2"/>
        <v>180</v>
      </c>
      <c r="AF21" s="421">
        <f t="shared" si="2"/>
        <v>20</v>
      </c>
      <c r="AG21" s="615">
        <f t="shared" si="2"/>
        <v>200</v>
      </c>
      <c r="AH21" s="616">
        <f t="shared" si="2"/>
        <v>8</v>
      </c>
    </row>
    <row r="22" spans="2:34" ht="16.5" thickBot="1" x14ac:dyDescent="0.3">
      <c r="B22" s="877" t="s">
        <v>70</v>
      </c>
      <c r="C22" s="878"/>
      <c r="D22" s="68">
        <v>10</v>
      </c>
      <c r="E22" s="69" t="s">
        <v>136</v>
      </c>
      <c r="F22" s="70" t="s">
        <v>137</v>
      </c>
      <c r="G22" s="71"/>
      <c r="H22" s="72">
        <v>30</v>
      </c>
      <c r="I22" s="72"/>
      <c r="J22" s="72"/>
      <c r="K22" s="72"/>
      <c r="L22" s="72"/>
      <c r="M22" s="72"/>
      <c r="N22" s="72">
        <f t="shared" si="0"/>
        <v>30</v>
      </c>
      <c r="O22" s="72">
        <v>20</v>
      </c>
      <c r="P22" s="422">
        <f t="shared" si="1"/>
        <v>50</v>
      </c>
      <c r="Q22" s="17">
        <v>2</v>
      </c>
      <c r="R22" s="336" t="s">
        <v>44</v>
      </c>
      <c r="S22" s="73"/>
      <c r="T22" s="72">
        <v>30</v>
      </c>
      <c r="U22" s="72"/>
      <c r="V22" s="72"/>
      <c r="W22" s="72"/>
      <c r="X22" s="72"/>
      <c r="Y22" s="72"/>
      <c r="Z22" s="72">
        <f t="shared" si="3"/>
        <v>30</v>
      </c>
      <c r="AA22" s="72">
        <v>20</v>
      </c>
      <c r="AB22" s="422">
        <f t="shared" si="4"/>
        <v>50</v>
      </c>
      <c r="AC22" s="17">
        <v>2</v>
      </c>
      <c r="AD22" s="336" t="s">
        <v>45</v>
      </c>
      <c r="AE22" s="73">
        <f t="shared" si="2"/>
        <v>60</v>
      </c>
      <c r="AF22" s="422">
        <f t="shared" si="2"/>
        <v>40</v>
      </c>
      <c r="AG22" s="603">
        <f t="shared" si="2"/>
        <v>100</v>
      </c>
      <c r="AH22" s="604">
        <f t="shared" si="2"/>
        <v>4</v>
      </c>
    </row>
    <row r="23" spans="2:34" s="567" customFormat="1" ht="24" customHeight="1" thickBot="1" x14ac:dyDescent="0.3">
      <c r="B23" s="818" t="s">
        <v>81</v>
      </c>
      <c r="C23" s="819"/>
      <c r="D23" s="819"/>
      <c r="E23" s="819"/>
      <c r="F23" s="820"/>
      <c r="G23" s="430">
        <f t="shared" ref="G23:AH23" si="5">SUM(G13:G22)</f>
        <v>134</v>
      </c>
      <c r="H23" s="74">
        <f t="shared" si="5"/>
        <v>65</v>
      </c>
      <c r="I23" s="74">
        <f t="shared" si="5"/>
        <v>20</v>
      </c>
      <c r="J23" s="74">
        <f t="shared" si="5"/>
        <v>0</v>
      </c>
      <c r="K23" s="74">
        <f t="shared" si="5"/>
        <v>225</v>
      </c>
      <c r="L23" s="74">
        <f t="shared" si="5"/>
        <v>0</v>
      </c>
      <c r="M23" s="74">
        <f t="shared" si="5"/>
        <v>11</v>
      </c>
      <c r="N23" s="74">
        <f t="shared" si="5"/>
        <v>455</v>
      </c>
      <c r="O23" s="74">
        <f t="shared" si="5"/>
        <v>133</v>
      </c>
      <c r="P23" s="440">
        <f t="shared" si="5"/>
        <v>588</v>
      </c>
      <c r="Q23" s="430">
        <f t="shared" si="5"/>
        <v>23</v>
      </c>
      <c r="R23" s="115">
        <f t="shared" si="5"/>
        <v>0</v>
      </c>
      <c r="S23" s="441">
        <f t="shared" si="5"/>
        <v>101</v>
      </c>
      <c r="T23" s="74">
        <f t="shared" si="5"/>
        <v>45</v>
      </c>
      <c r="U23" s="74">
        <f t="shared" si="5"/>
        <v>0</v>
      </c>
      <c r="V23" s="74">
        <f t="shared" si="5"/>
        <v>0</v>
      </c>
      <c r="W23" s="74">
        <f t="shared" si="5"/>
        <v>225</v>
      </c>
      <c r="X23" s="74">
        <f t="shared" si="5"/>
        <v>0</v>
      </c>
      <c r="Y23" s="74">
        <f t="shared" si="5"/>
        <v>2</v>
      </c>
      <c r="Z23" s="74">
        <f t="shared" si="5"/>
        <v>373</v>
      </c>
      <c r="AA23" s="74">
        <f t="shared" si="5"/>
        <v>152</v>
      </c>
      <c r="AB23" s="440">
        <f t="shared" si="5"/>
        <v>525</v>
      </c>
      <c r="AC23" s="430">
        <f t="shared" si="5"/>
        <v>21</v>
      </c>
      <c r="AD23" s="115">
        <f t="shared" si="5"/>
        <v>0</v>
      </c>
      <c r="AE23" s="441">
        <f t="shared" si="5"/>
        <v>828</v>
      </c>
      <c r="AF23" s="440">
        <f t="shared" si="5"/>
        <v>285</v>
      </c>
      <c r="AG23" s="599">
        <f t="shared" si="5"/>
        <v>1113</v>
      </c>
      <c r="AH23" s="600">
        <f t="shared" si="5"/>
        <v>44</v>
      </c>
    </row>
    <row r="24" spans="2:34" ht="20.25" customHeight="1" thickBot="1" x14ac:dyDescent="0.3">
      <c r="B24" s="634" t="s">
        <v>82</v>
      </c>
      <c r="C24" s="635"/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6"/>
    </row>
    <row r="25" spans="2:34" x14ac:dyDescent="0.25">
      <c r="B25" s="879" t="s">
        <v>70</v>
      </c>
      <c r="C25" s="75" t="s">
        <v>83</v>
      </c>
      <c r="D25" s="882">
        <v>1</v>
      </c>
      <c r="E25" s="76" t="s">
        <v>138</v>
      </c>
      <c r="F25" s="77" t="s">
        <v>102</v>
      </c>
      <c r="G25" s="78">
        <v>2</v>
      </c>
      <c r="H25" s="79"/>
      <c r="I25" s="79"/>
      <c r="J25" s="79"/>
      <c r="K25" s="79"/>
      <c r="L25" s="79"/>
      <c r="M25" s="79">
        <v>13</v>
      </c>
      <c r="N25" s="861">
        <f>SUM(G25:M25)</f>
        <v>15</v>
      </c>
      <c r="O25" s="861">
        <v>35</v>
      </c>
      <c r="P25" s="839">
        <f>SUM(N25:O25)</f>
        <v>50</v>
      </c>
      <c r="Q25" s="829">
        <v>2</v>
      </c>
      <c r="R25" s="831" t="s">
        <v>44</v>
      </c>
      <c r="S25" s="78"/>
      <c r="T25" s="79"/>
      <c r="U25" s="79"/>
      <c r="V25" s="79"/>
      <c r="W25" s="79"/>
      <c r="X25" s="79"/>
      <c r="Y25" s="79"/>
      <c r="Z25" s="79"/>
      <c r="AA25" s="79"/>
      <c r="AB25" s="431"/>
      <c r="AC25" s="424"/>
      <c r="AD25" s="337"/>
      <c r="AE25" s="863">
        <f t="shared" ref="AE25:AH31" si="6">SUM(N25,Z25)</f>
        <v>15</v>
      </c>
      <c r="AF25" s="839">
        <f t="shared" si="6"/>
        <v>35</v>
      </c>
      <c r="AG25" s="823">
        <f t="shared" si="6"/>
        <v>50</v>
      </c>
      <c r="AH25" s="825">
        <f t="shared" si="6"/>
        <v>2</v>
      </c>
    </row>
    <row r="26" spans="2:34" ht="16.5" thickBot="1" x14ac:dyDescent="0.3">
      <c r="B26" s="880"/>
      <c r="C26" s="80" t="s">
        <v>85</v>
      </c>
      <c r="D26" s="883"/>
      <c r="E26" s="81" t="s">
        <v>139</v>
      </c>
      <c r="F26" s="82" t="s">
        <v>102</v>
      </c>
      <c r="G26" s="83">
        <v>15</v>
      </c>
      <c r="H26" s="84"/>
      <c r="I26" s="84"/>
      <c r="J26" s="84"/>
      <c r="K26" s="84"/>
      <c r="L26" s="84"/>
      <c r="M26" s="84"/>
      <c r="N26" s="862"/>
      <c r="O26" s="862"/>
      <c r="P26" s="840"/>
      <c r="Q26" s="830"/>
      <c r="R26" s="832"/>
      <c r="S26" s="83"/>
      <c r="T26" s="84"/>
      <c r="U26" s="84"/>
      <c r="V26" s="84"/>
      <c r="W26" s="84"/>
      <c r="X26" s="84"/>
      <c r="Y26" s="84"/>
      <c r="Z26" s="84"/>
      <c r="AA26" s="84"/>
      <c r="AB26" s="432"/>
      <c r="AC26" s="427"/>
      <c r="AD26" s="340"/>
      <c r="AE26" s="864"/>
      <c r="AF26" s="840"/>
      <c r="AG26" s="824"/>
      <c r="AH26" s="826"/>
    </row>
    <row r="27" spans="2:34" x14ac:dyDescent="0.25">
      <c r="B27" s="880"/>
      <c r="C27" s="95" t="s">
        <v>87</v>
      </c>
      <c r="D27" s="884">
        <v>2</v>
      </c>
      <c r="E27" s="96" t="s">
        <v>140</v>
      </c>
      <c r="F27" s="97" t="s">
        <v>141</v>
      </c>
      <c r="G27" s="98"/>
      <c r="H27" s="99">
        <v>15</v>
      </c>
      <c r="I27" s="99"/>
      <c r="J27" s="99"/>
      <c r="K27" s="865"/>
      <c r="L27" s="99"/>
      <c r="M27" s="99"/>
      <c r="N27" s="865">
        <f>SUM(G27:M27)</f>
        <v>15</v>
      </c>
      <c r="O27" s="865">
        <v>35</v>
      </c>
      <c r="P27" s="841">
        <f>SUM(N27:O27)</f>
        <v>50</v>
      </c>
      <c r="Q27" s="829">
        <v>2</v>
      </c>
      <c r="R27" s="831" t="s">
        <v>44</v>
      </c>
      <c r="S27" s="98"/>
      <c r="T27" s="99"/>
      <c r="U27" s="99"/>
      <c r="V27" s="99"/>
      <c r="W27" s="99"/>
      <c r="X27" s="99"/>
      <c r="Y27" s="99"/>
      <c r="Z27" s="99"/>
      <c r="AA27" s="99"/>
      <c r="AB27" s="433"/>
      <c r="AC27" s="424"/>
      <c r="AD27" s="337"/>
      <c r="AE27" s="859">
        <f t="shared" si="6"/>
        <v>15</v>
      </c>
      <c r="AF27" s="841">
        <f t="shared" si="6"/>
        <v>35</v>
      </c>
      <c r="AG27" s="823">
        <f t="shared" si="6"/>
        <v>50</v>
      </c>
      <c r="AH27" s="825">
        <f t="shared" si="6"/>
        <v>2</v>
      </c>
    </row>
    <row r="28" spans="2:34" ht="16.5" thickBot="1" x14ac:dyDescent="0.3">
      <c r="B28" s="880"/>
      <c r="C28" s="100" t="s">
        <v>85</v>
      </c>
      <c r="D28" s="885"/>
      <c r="E28" s="101" t="s">
        <v>142</v>
      </c>
      <c r="F28" s="331" t="s">
        <v>199</v>
      </c>
      <c r="G28" s="102"/>
      <c r="H28" s="103">
        <v>15</v>
      </c>
      <c r="I28" s="103"/>
      <c r="J28" s="103"/>
      <c r="K28" s="866"/>
      <c r="L28" s="103"/>
      <c r="M28" s="103"/>
      <c r="N28" s="866"/>
      <c r="O28" s="866"/>
      <c r="P28" s="842"/>
      <c r="Q28" s="830"/>
      <c r="R28" s="832"/>
      <c r="S28" s="102"/>
      <c r="T28" s="103"/>
      <c r="U28" s="103"/>
      <c r="V28" s="103"/>
      <c r="W28" s="103"/>
      <c r="X28" s="103"/>
      <c r="Y28" s="103"/>
      <c r="Z28" s="103"/>
      <c r="AA28" s="103"/>
      <c r="AB28" s="434"/>
      <c r="AC28" s="427"/>
      <c r="AD28" s="340"/>
      <c r="AE28" s="860"/>
      <c r="AF28" s="842"/>
      <c r="AG28" s="824"/>
      <c r="AH28" s="826"/>
    </row>
    <row r="29" spans="2:34" x14ac:dyDescent="0.25">
      <c r="B29" s="880"/>
      <c r="C29" s="85" t="s">
        <v>91</v>
      </c>
      <c r="D29" s="843">
        <v>3</v>
      </c>
      <c r="E29" s="86" t="s">
        <v>143</v>
      </c>
      <c r="F29" s="87" t="s">
        <v>144</v>
      </c>
      <c r="G29" s="88">
        <v>15</v>
      </c>
      <c r="H29" s="89"/>
      <c r="I29" s="89"/>
      <c r="J29" s="89"/>
      <c r="K29" s="845"/>
      <c r="L29" s="89"/>
      <c r="M29" s="89"/>
      <c r="N29" s="845">
        <f>SUM(G29:M29)</f>
        <v>15</v>
      </c>
      <c r="O29" s="845">
        <v>35</v>
      </c>
      <c r="P29" s="847">
        <f>SUM(N29:O29)</f>
        <v>50</v>
      </c>
      <c r="Q29" s="849">
        <v>2</v>
      </c>
      <c r="R29" s="851" t="s">
        <v>44</v>
      </c>
      <c r="S29" s="88"/>
      <c r="T29" s="89"/>
      <c r="U29" s="89"/>
      <c r="V29" s="89"/>
      <c r="W29" s="89"/>
      <c r="X29" s="89"/>
      <c r="Y29" s="89"/>
      <c r="Z29" s="89"/>
      <c r="AA29" s="89"/>
      <c r="AB29" s="435"/>
      <c r="AC29" s="428"/>
      <c r="AD29" s="341"/>
      <c r="AE29" s="853">
        <f t="shared" si="6"/>
        <v>15</v>
      </c>
      <c r="AF29" s="847">
        <f t="shared" si="6"/>
        <v>35</v>
      </c>
      <c r="AG29" s="855">
        <f t="shared" si="6"/>
        <v>50</v>
      </c>
      <c r="AH29" s="857">
        <f t="shared" si="6"/>
        <v>2</v>
      </c>
    </row>
    <row r="30" spans="2:34" ht="16.5" thickBot="1" x14ac:dyDescent="0.3">
      <c r="B30" s="881"/>
      <c r="C30" s="90" t="s">
        <v>85</v>
      </c>
      <c r="D30" s="844"/>
      <c r="E30" s="91" t="s">
        <v>145</v>
      </c>
      <c r="F30" s="92" t="s">
        <v>199</v>
      </c>
      <c r="G30" s="93"/>
      <c r="H30" s="94">
        <v>15</v>
      </c>
      <c r="I30" s="94"/>
      <c r="J30" s="94"/>
      <c r="K30" s="846"/>
      <c r="L30" s="94"/>
      <c r="M30" s="94"/>
      <c r="N30" s="846"/>
      <c r="O30" s="846"/>
      <c r="P30" s="848"/>
      <c r="Q30" s="850"/>
      <c r="R30" s="852"/>
      <c r="S30" s="93"/>
      <c r="T30" s="94"/>
      <c r="U30" s="94"/>
      <c r="V30" s="94"/>
      <c r="W30" s="94"/>
      <c r="X30" s="94"/>
      <c r="Y30" s="94"/>
      <c r="Z30" s="94"/>
      <c r="AA30" s="94"/>
      <c r="AB30" s="436"/>
      <c r="AC30" s="429"/>
      <c r="AD30" s="338"/>
      <c r="AE30" s="854"/>
      <c r="AF30" s="848"/>
      <c r="AG30" s="856"/>
      <c r="AH30" s="858"/>
    </row>
    <row r="31" spans="2:34" x14ac:dyDescent="0.25">
      <c r="B31" s="835" t="s">
        <v>146</v>
      </c>
      <c r="C31" s="104" t="s">
        <v>95</v>
      </c>
      <c r="D31" s="837">
        <v>4</v>
      </c>
      <c r="E31" s="105" t="s">
        <v>147</v>
      </c>
      <c r="F31" s="106" t="s">
        <v>148</v>
      </c>
      <c r="G31" s="833">
        <v>2</v>
      </c>
      <c r="H31" s="108"/>
      <c r="I31" s="108"/>
      <c r="J31" s="108"/>
      <c r="K31" s="821"/>
      <c r="L31" s="108"/>
      <c r="M31" s="821">
        <v>23</v>
      </c>
      <c r="N31" s="821">
        <f>SUM(G31:M31)</f>
        <v>25</v>
      </c>
      <c r="O31" s="821">
        <v>25</v>
      </c>
      <c r="P31" s="827">
        <f>SUM(N31:O31)</f>
        <v>50</v>
      </c>
      <c r="Q31" s="829">
        <v>2</v>
      </c>
      <c r="R31" s="831" t="s">
        <v>44</v>
      </c>
      <c r="S31" s="107"/>
      <c r="T31" s="108"/>
      <c r="U31" s="108"/>
      <c r="V31" s="108"/>
      <c r="W31" s="108"/>
      <c r="X31" s="108"/>
      <c r="Y31" s="108"/>
      <c r="Z31" s="108"/>
      <c r="AA31" s="108"/>
      <c r="AB31" s="437"/>
      <c r="AC31" s="424"/>
      <c r="AD31" s="337"/>
      <c r="AE31" s="833">
        <f t="shared" si="6"/>
        <v>25</v>
      </c>
      <c r="AF31" s="827">
        <f t="shared" si="6"/>
        <v>25</v>
      </c>
      <c r="AG31" s="823">
        <f t="shared" si="6"/>
        <v>50</v>
      </c>
      <c r="AH31" s="825">
        <f t="shared" si="6"/>
        <v>2</v>
      </c>
    </row>
    <row r="32" spans="2:34" ht="16.5" thickBot="1" x14ac:dyDescent="0.3">
      <c r="B32" s="836"/>
      <c r="C32" s="109" t="s">
        <v>85</v>
      </c>
      <c r="D32" s="838"/>
      <c r="E32" s="110" t="s">
        <v>149</v>
      </c>
      <c r="F32" s="111" t="s">
        <v>148</v>
      </c>
      <c r="G32" s="834"/>
      <c r="H32" s="113"/>
      <c r="I32" s="113"/>
      <c r="J32" s="113"/>
      <c r="K32" s="822"/>
      <c r="L32" s="113"/>
      <c r="M32" s="822"/>
      <c r="N32" s="822"/>
      <c r="O32" s="822"/>
      <c r="P32" s="828"/>
      <c r="Q32" s="830"/>
      <c r="R32" s="832"/>
      <c r="S32" s="112"/>
      <c r="T32" s="113"/>
      <c r="U32" s="113"/>
      <c r="V32" s="113"/>
      <c r="W32" s="113"/>
      <c r="X32" s="113"/>
      <c r="Y32" s="113"/>
      <c r="Z32" s="113"/>
      <c r="AA32" s="113"/>
      <c r="AB32" s="438"/>
      <c r="AC32" s="427"/>
      <c r="AD32" s="340"/>
      <c r="AE32" s="834"/>
      <c r="AF32" s="828"/>
      <c r="AG32" s="824"/>
      <c r="AH32" s="826"/>
    </row>
    <row r="33" spans="2:34" ht="16.5" thickBot="1" x14ac:dyDescent="0.3">
      <c r="B33" s="818" t="s">
        <v>105</v>
      </c>
      <c r="C33" s="819"/>
      <c r="D33" s="819"/>
      <c r="E33" s="819"/>
      <c r="F33" s="820"/>
      <c r="G33" s="450">
        <f t="shared" ref="G33:AH33" si="7">SUM(G25:G32)</f>
        <v>34</v>
      </c>
      <c r="H33" s="342">
        <f t="shared" si="7"/>
        <v>45</v>
      </c>
      <c r="I33" s="342">
        <f t="shared" si="7"/>
        <v>0</v>
      </c>
      <c r="J33" s="342">
        <f t="shared" si="7"/>
        <v>0</v>
      </c>
      <c r="K33" s="342">
        <f t="shared" si="7"/>
        <v>0</v>
      </c>
      <c r="L33" s="342">
        <f t="shared" si="7"/>
        <v>0</v>
      </c>
      <c r="M33" s="342">
        <f t="shared" si="7"/>
        <v>36</v>
      </c>
      <c r="N33" s="334">
        <f t="shared" si="7"/>
        <v>70</v>
      </c>
      <c r="O33" s="342">
        <f t="shared" si="7"/>
        <v>130</v>
      </c>
      <c r="P33" s="451">
        <f t="shared" si="7"/>
        <v>200</v>
      </c>
      <c r="Q33" s="423">
        <f t="shared" si="7"/>
        <v>8</v>
      </c>
      <c r="R33" s="442">
        <f t="shared" si="7"/>
        <v>0</v>
      </c>
      <c r="S33" s="450">
        <f t="shared" si="7"/>
        <v>0</v>
      </c>
      <c r="T33" s="342">
        <f t="shared" si="7"/>
        <v>0</v>
      </c>
      <c r="U33" s="342">
        <f t="shared" si="7"/>
        <v>0</v>
      </c>
      <c r="V33" s="342">
        <f t="shared" si="7"/>
        <v>0</v>
      </c>
      <c r="W33" s="342">
        <f t="shared" si="7"/>
        <v>0</v>
      </c>
      <c r="X33" s="342">
        <f t="shared" si="7"/>
        <v>0</v>
      </c>
      <c r="Y33" s="342">
        <f t="shared" si="7"/>
        <v>0</v>
      </c>
      <c r="Z33" s="334">
        <f t="shared" si="7"/>
        <v>0</v>
      </c>
      <c r="AA33" s="342">
        <f t="shared" si="7"/>
        <v>0</v>
      </c>
      <c r="AB33" s="451">
        <f t="shared" si="7"/>
        <v>0</v>
      </c>
      <c r="AC33" s="423">
        <f t="shared" si="7"/>
        <v>0</v>
      </c>
      <c r="AD33" s="442">
        <f t="shared" si="7"/>
        <v>0</v>
      </c>
      <c r="AE33" s="450">
        <f t="shared" si="7"/>
        <v>70</v>
      </c>
      <c r="AF33" s="451">
        <f t="shared" si="7"/>
        <v>130</v>
      </c>
      <c r="AG33" s="617">
        <f t="shared" si="7"/>
        <v>200</v>
      </c>
      <c r="AH33" s="449">
        <f t="shared" si="7"/>
        <v>8</v>
      </c>
    </row>
    <row r="34" spans="2:34" s="15" customFormat="1" ht="26.25" thickBot="1" x14ac:dyDescent="0.25">
      <c r="B34" s="810" t="s">
        <v>207</v>
      </c>
      <c r="C34" s="811"/>
      <c r="D34" s="463">
        <v>1</v>
      </c>
      <c r="E34" s="464" t="s">
        <v>104</v>
      </c>
      <c r="F34" s="465" t="s">
        <v>201</v>
      </c>
      <c r="G34" s="19"/>
      <c r="H34" s="18"/>
      <c r="I34" s="18"/>
      <c r="J34" s="18"/>
      <c r="K34" s="18"/>
      <c r="L34" s="18"/>
      <c r="M34" s="18"/>
      <c r="N34" s="18"/>
      <c r="O34" s="18"/>
      <c r="P34" s="439"/>
      <c r="Q34" s="17"/>
      <c r="R34" s="446"/>
      <c r="S34" s="19"/>
      <c r="T34" s="18"/>
      <c r="U34" s="18"/>
      <c r="V34" s="18"/>
      <c r="W34" s="18"/>
      <c r="X34" s="18">
        <v>240</v>
      </c>
      <c r="Y34" s="18"/>
      <c r="Z34" s="18">
        <f>SUM(S34:Y34)</f>
        <v>240</v>
      </c>
      <c r="AA34" s="18"/>
      <c r="AB34" s="439">
        <f>SUM(Z34:AA34)</f>
        <v>240</v>
      </c>
      <c r="AC34" s="17">
        <v>8</v>
      </c>
      <c r="AD34" s="336"/>
      <c r="AE34" s="19">
        <f>SUM(N34,Z34)</f>
        <v>240</v>
      </c>
      <c r="AF34" s="439">
        <f>SUM(O34,AA34)</f>
        <v>0</v>
      </c>
      <c r="AG34" s="603">
        <f>SUM(P34,AB34)</f>
        <v>240</v>
      </c>
      <c r="AH34" s="604">
        <f>SUM(Q34,AC34)</f>
        <v>8</v>
      </c>
    </row>
    <row r="35" spans="2:34" s="15" customFormat="1" ht="26.25" customHeight="1" thickBot="1" x14ac:dyDescent="0.25">
      <c r="B35" s="812" t="s">
        <v>209</v>
      </c>
      <c r="C35" s="813"/>
      <c r="D35" s="813"/>
      <c r="E35" s="813"/>
      <c r="F35" s="814"/>
      <c r="G35" s="595">
        <v>4</v>
      </c>
      <c r="H35" s="596">
        <v>10</v>
      </c>
      <c r="I35" s="597">
        <f t="shared" ref="I35:AH35" si="8">SUM(I23,I33,I34)</f>
        <v>20</v>
      </c>
      <c r="J35" s="597">
        <f t="shared" si="8"/>
        <v>0</v>
      </c>
      <c r="K35" s="597">
        <f t="shared" si="8"/>
        <v>225</v>
      </c>
      <c r="L35" s="597">
        <f t="shared" si="8"/>
        <v>0</v>
      </c>
      <c r="M35" s="597">
        <f t="shared" si="8"/>
        <v>47</v>
      </c>
      <c r="N35" s="597">
        <f t="shared" si="8"/>
        <v>525</v>
      </c>
      <c r="O35" s="597">
        <f t="shared" si="8"/>
        <v>263</v>
      </c>
      <c r="P35" s="598">
        <f t="shared" si="8"/>
        <v>788</v>
      </c>
      <c r="Q35" s="599">
        <f t="shared" si="8"/>
        <v>31</v>
      </c>
      <c r="R35" s="600">
        <f t="shared" si="8"/>
        <v>0</v>
      </c>
      <c r="S35" s="601">
        <f t="shared" si="8"/>
        <v>101</v>
      </c>
      <c r="T35" s="597">
        <f t="shared" si="8"/>
        <v>45</v>
      </c>
      <c r="U35" s="597">
        <f t="shared" si="8"/>
        <v>0</v>
      </c>
      <c r="V35" s="597">
        <f t="shared" si="8"/>
        <v>0</v>
      </c>
      <c r="W35" s="597">
        <f t="shared" si="8"/>
        <v>225</v>
      </c>
      <c r="X35" s="597">
        <f t="shared" si="8"/>
        <v>240</v>
      </c>
      <c r="Y35" s="597">
        <f t="shared" si="8"/>
        <v>2</v>
      </c>
      <c r="Z35" s="597">
        <f t="shared" si="8"/>
        <v>613</v>
      </c>
      <c r="AA35" s="597">
        <f t="shared" si="8"/>
        <v>152</v>
      </c>
      <c r="AB35" s="598">
        <f t="shared" si="8"/>
        <v>765</v>
      </c>
      <c r="AC35" s="599">
        <f t="shared" si="8"/>
        <v>29</v>
      </c>
      <c r="AD35" s="600">
        <f t="shared" si="8"/>
        <v>0</v>
      </c>
      <c r="AE35" s="601">
        <f t="shared" si="8"/>
        <v>1138</v>
      </c>
      <c r="AF35" s="598">
        <f t="shared" si="8"/>
        <v>415</v>
      </c>
      <c r="AG35" s="599">
        <f t="shared" si="8"/>
        <v>1553</v>
      </c>
      <c r="AH35" s="600">
        <f t="shared" si="8"/>
        <v>60</v>
      </c>
    </row>
    <row r="36" spans="2:34" s="15" customFormat="1" ht="22.5" customHeight="1" x14ac:dyDescent="0.2"/>
    <row r="37" spans="2:34" x14ac:dyDescent="0.25">
      <c r="B37" s="799" t="s">
        <v>206</v>
      </c>
      <c r="C37" s="800"/>
      <c r="G37" s="13"/>
      <c r="H37" s="114"/>
    </row>
    <row r="38" spans="2:34" x14ac:dyDescent="0.25">
      <c r="B38" s="447" t="s">
        <v>107</v>
      </c>
      <c r="C38" s="330" t="s">
        <v>18</v>
      </c>
      <c r="F38" s="16"/>
    </row>
    <row r="39" spans="2:34" x14ac:dyDescent="0.25">
      <c r="B39" s="447" t="s">
        <v>108</v>
      </c>
      <c r="C39" s="330" t="s">
        <v>19</v>
      </c>
    </row>
    <row r="40" spans="2:34" s="10" customFormat="1" x14ac:dyDescent="0.2">
      <c r="B40" s="447" t="s">
        <v>109</v>
      </c>
      <c r="C40" s="330" t="s">
        <v>20</v>
      </c>
      <c r="Q40" s="14"/>
      <c r="AD40" s="14"/>
    </row>
    <row r="41" spans="2:34" s="10" customFormat="1" x14ac:dyDescent="0.2">
      <c r="B41" s="447" t="s">
        <v>110</v>
      </c>
      <c r="C41" s="330" t="s">
        <v>21</v>
      </c>
      <c r="Q41" s="14"/>
      <c r="AD41" s="14"/>
    </row>
    <row r="42" spans="2:34" s="10" customFormat="1" x14ac:dyDescent="0.2">
      <c r="B42" s="447" t="s">
        <v>111</v>
      </c>
      <c r="C42" s="330" t="s">
        <v>22</v>
      </c>
      <c r="Q42" s="14"/>
      <c r="AD42" s="14"/>
    </row>
    <row r="43" spans="2:34" s="10" customFormat="1" x14ac:dyDescent="0.2">
      <c r="B43" s="447" t="s">
        <v>112</v>
      </c>
      <c r="C43" s="330" t="s">
        <v>23</v>
      </c>
      <c r="Q43" s="14"/>
      <c r="AD43" s="14"/>
    </row>
    <row r="44" spans="2:34" s="10" customFormat="1" x14ac:dyDescent="0.2">
      <c r="B44" s="447" t="s">
        <v>113</v>
      </c>
      <c r="C44" s="330" t="s">
        <v>30</v>
      </c>
      <c r="Q44" s="14"/>
      <c r="AD44" s="14"/>
    </row>
    <row r="45" spans="2:34" s="10" customFormat="1" x14ac:dyDescent="0.2">
      <c r="B45" s="447" t="s">
        <v>114</v>
      </c>
      <c r="C45" s="330" t="s">
        <v>44</v>
      </c>
      <c r="Q45" s="14"/>
      <c r="AD45" s="14"/>
    </row>
    <row r="46" spans="2:34" s="10" customFormat="1" x14ac:dyDescent="0.2">
      <c r="B46" s="447" t="s">
        <v>115</v>
      </c>
      <c r="C46" s="330" t="s">
        <v>76</v>
      </c>
      <c r="Q46" s="14"/>
      <c r="AD46" s="14"/>
    </row>
    <row r="47" spans="2:34" s="10" customFormat="1" x14ac:dyDescent="0.2">
      <c r="B47" s="447" t="s">
        <v>116</v>
      </c>
      <c r="C47" s="330" t="s">
        <v>117</v>
      </c>
      <c r="Q47" s="14"/>
      <c r="AD47" s="14"/>
    </row>
  </sheetData>
  <mergeCells count="85">
    <mergeCell ref="D8:D10"/>
    <mergeCell ref="E8:E10"/>
    <mergeCell ref="F8:F10"/>
    <mergeCell ref="D11:AH11"/>
    <mergeCell ref="D12:AH12"/>
    <mergeCell ref="AC8:AC10"/>
    <mergeCell ref="AE8:AE10"/>
    <mergeCell ref="AG8:AG10"/>
    <mergeCell ref="AF8:AF10"/>
    <mergeCell ref="AD8:AD10"/>
    <mergeCell ref="AH8:AH10"/>
    <mergeCell ref="AG25:AG26"/>
    <mergeCell ref="AH25:AH26"/>
    <mergeCell ref="D27:D28"/>
    <mergeCell ref="K27:K28"/>
    <mergeCell ref="B2:AH2"/>
    <mergeCell ref="B13:B14"/>
    <mergeCell ref="G8:R8"/>
    <mergeCell ref="S8:AB8"/>
    <mergeCell ref="G9:R9"/>
    <mergeCell ref="S9:AB9"/>
    <mergeCell ref="B7:AH7"/>
    <mergeCell ref="E4:AH4"/>
    <mergeCell ref="E5:AH5"/>
    <mergeCell ref="E3:AH3"/>
    <mergeCell ref="B8:B12"/>
    <mergeCell ref="C8:C12"/>
    <mergeCell ref="N25:N26"/>
    <mergeCell ref="B15:B21"/>
    <mergeCell ref="C15:C16"/>
    <mergeCell ref="C17:C19"/>
    <mergeCell ref="C20:C21"/>
    <mergeCell ref="B22:C22"/>
    <mergeCell ref="B25:B30"/>
    <mergeCell ref="D25:D26"/>
    <mergeCell ref="B23:F23"/>
    <mergeCell ref="N27:N28"/>
    <mergeCell ref="O27:O28"/>
    <mergeCell ref="P27:P28"/>
    <mergeCell ref="Q27:Q28"/>
    <mergeCell ref="R27:R28"/>
    <mergeCell ref="O25:O26"/>
    <mergeCell ref="P25:P26"/>
    <mergeCell ref="Q25:Q26"/>
    <mergeCell ref="R25:R26"/>
    <mergeCell ref="AE25:AE26"/>
    <mergeCell ref="AF25:AF26"/>
    <mergeCell ref="AF27:AF28"/>
    <mergeCell ref="AG27:AG28"/>
    <mergeCell ref="AH27:AH28"/>
    <mergeCell ref="D29:D30"/>
    <mergeCell ref="K29:K30"/>
    <mergeCell ref="N29:N30"/>
    <mergeCell ref="O29:O30"/>
    <mergeCell ref="P29:P30"/>
    <mergeCell ref="Q29:Q30"/>
    <mergeCell ref="R29:R30"/>
    <mergeCell ref="AE29:AE30"/>
    <mergeCell ref="AF29:AF30"/>
    <mergeCell ref="AG29:AG30"/>
    <mergeCell ref="AH29:AH30"/>
    <mergeCell ref="AE27:AE28"/>
    <mergeCell ref="AE31:AE32"/>
    <mergeCell ref="AF31:AF32"/>
    <mergeCell ref="B31:B32"/>
    <mergeCell ref="D31:D32"/>
    <mergeCell ref="G31:G32"/>
    <mergeCell ref="K31:K32"/>
    <mergeCell ref="M31:M32"/>
    <mergeCell ref="B37:C37"/>
    <mergeCell ref="B3:D3"/>
    <mergeCell ref="B4:D4"/>
    <mergeCell ref="B5:D5"/>
    <mergeCell ref="B34:C34"/>
    <mergeCell ref="B35:F35"/>
    <mergeCell ref="B6:D6"/>
    <mergeCell ref="B24:AH24"/>
    <mergeCell ref="B33:F33"/>
    <mergeCell ref="N31:N32"/>
    <mergeCell ref="AG31:AG32"/>
    <mergeCell ref="AH31:AH32"/>
    <mergeCell ref="O31:O32"/>
    <mergeCell ref="P31:P32"/>
    <mergeCell ref="Q31:Q32"/>
    <mergeCell ref="R31:R32"/>
  </mergeCells>
  <pageMargins left="3.937007874015748E-2" right="3.937007874015748E-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A40"/>
  <sheetViews>
    <sheetView tabSelected="1" zoomScale="40" zoomScaleNormal="40" workbookViewId="0">
      <selection activeCell="AG15" sqref="AG14:AH15"/>
    </sheetView>
  </sheetViews>
  <sheetFormatPr defaultRowHeight="12.75" x14ac:dyDescent="0.2"/>
  <cols>
    <col min="1" max="1" width="22" bestFit="1" customWidth="1"/>
    <col min="2" max="2" width="22.5703125" customWidth="1"/>
    <col min="3" max="3" width="4.7109375" style="350" customWidth="1"/>
    <col min="4" max="4" width="49.28515625" customWidth="1"/>
    <col min="5" max="5" width="45.140625" customWidth="1"/>
    <col min="6" max="9" width="4.140625" bestFit="1" customWidth="1"/>
    <col min="10" max="10" width="5.140625" bestFit="1" customWidth="1"/>
    <col min="11" max="11" width="4.42578125" bestFit="1" customWidth="1"/>
    <col min="12" max="12" width="5.140625" bestFit="1" customWidth="1"/>
    <col min="13" max="13" width="5.7109375" customWidth="1"/>
    <col min="14" max="14" width="4.140625" bestFit="1" customWidth="1"/>
    <col min="15" max="15" width="9" customWidth="1"/>
    <col min="16" max="16" width="5.140625" bestFit="1" customWidth="1"/>
    <col min="17" max="19" width="4.140625" bestFit="1" customWidth="1"/>
    <col min="20" max="20" width="5.140625" bestFit="1" customWidth="1"/>
    <col min="21" max="21" width="4.140625" bestFit="1" customWidth="1"/>
    <col min="22" max="22" width="5.140625" bestFit="1" customWidth="1"/>
    <col min="23" max="23" width="5.7109375" customWidth="1"/>
    <col min="24" max="24" width="4.140625" bestFit="1" customWidth="1"/>
    <col min="25" max="25" width="9" customWidth="1"/>
    <col min="26" max="26" width="6.5703125" customWidth="1"/>
    <col min="27" max="27" width="6" customWidth="1"/>
  </cols>
  <sheetData>
    <row r="1" spans="1:27" ht="26.25" thickBot="1" x14ac:dyDescent="0.25">
      <c r="A1" s="958" t="s">
        <v>0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60"/>
    </row>
    <row r="2" spans="1:27" ht="19.5" thickBot="1" x14ac:dyDescent="0.25">
      <c r="A2" s="801" t="s">
        <v>1</v>
      </c>
      <c r="B2" s="802"/>
      <c r="C2" s="803"/>
      <c r="D2" s="801" t="s">
        <v>2</v>
      </c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3"/>
    </row>
    <row r="3" spans="1:27" ht="15.75" x14ac:dyDescent="0.2">
      <c r="A3" s="804" t="s">
        <v>3</v>
      </c>
      <c r="B3" s="805"/>
      <c r="C3" s="806"/>
      <c r="D3" s="961" t="s">
        <v>4</v>
      </c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477"/>
    </row>
    <row r="4" spans="1:27" ht="15.75" x14ac:dyDescent="0.2">
      <c r="A4" s="807" t="s">
        <v>5</v>
      </c>
      <c r="B4" s="808"/>
      <c r="C4" s="809"/>
      <c r="D4" s="966" t="s">
        <v>6</v>
      </c>
      <c r="E4" s="967"/>
      <c r="F4" s="967"/>
      <c r="G4" s="967"/>
      <c r="H4" s="967"/>
      <c r="I4" s="967"/>
      <c r="J4" s="967"/>
      <c r="K4" s="967"/>
      <c r="L4" s="967"/>
      <c r="M4" s="967"/>
      <c r="N4" s="967"/>
      <c r="O4" s="967"/>
      <c r="P4" s="967"/>
      <c r="Q4" s="967"/>
      <c r="R4" s="967"/>
      <c r="S4" s="967"/>
      <c r="T4" s="967"/>
      <c r="U4" s="967"/>
      <c r="V4" s="967"/>
      <c r="W4" s="967"/>
      <c r="X4" s="967"/>
      <c r="Y4" s="967"/>
      <c r="Z4" s="967"/>
      <c r="AA4" s="968"/>
    </row>
    <row r="5" spans="1:27" ht="16.5" thickBot="1" x14ac:dyDescent="0.25">
      <c r="A5" s="955" t="s">
        <v>7</v>
      </c>
      <c r="B5" s="956"/>
      <c r="C5" s="957"/>
      <c r="D5" s="963" t="s">
        <v>8</v>
      </c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4"/>
      <c r="AA5" s="965"/>
    </row>
    <row r="6" spans="1:27" ht="32.25" customHeight="1" thickBot="1" x14ac:dyDescent="0.25">
      <c r="A6" s="900" t="s">
        <v>203</v>
      </c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2"/>
    </row>
    <row r="7" spans="1:27" ht="21" customHeight="1" thickBot="1" x14ac:dyDescent="0.25">
      <c r="A7" s="995" t="s">
        <v>13</v>
      </c>
      <c r="B7" s="995" t="s">
        <v>14</v>
      </c>
      <c r="C7" s="995" t="s">
        <v>15</v>
      </c>
      <c r="D7" s="953" t="s">
        <v>150</v>
      </c>
      <c r="E7" s="999" t="s">
        <v>17</v>
      </c>
      <c r="F7" s="952" t="s">
        <v>12</v>
      </c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4"/>
      <c r="Z7" s="978" t="s">
        <v>151</v>
      </c>
      <c r="AA7" s="981" t="s">
        <v>152</v>
      </c>
    </row>
    <row r="8" spans="1:27" ht="21.75" customHeight="1" thickBot="1" x14ac:dyDescent="0.25">
      <c r="A8" s="996"/>
      <c r="B8" s="996"/>
      <c r="C8" s="996"/>
      <c r="D8" s="953"/>
      <c r="E8" s="1000"/>
      <c r="F8" s="969" t="s">
        <v>153</v>
      </c>
      <c r="G8" s="970"/>
      <c r="H8" s="970"/>
      <c r="I8" s="970"/>
      <c r="J8" s="970"/>
      <c r="K8" s="970"/>
      <c r="L8" s="970"/>
      <c r="M8" s="970"/>
      <c r="N8" s="970"/>
      <c r="O8" s="971"/>
      <c r="P8" s="983" t="s">
        <v>154</v>
      </c>
      <c r="Q8" s="983"/>
      <c r="R8" s="983"/>
      <c r="S8" s="983"/>
      <c r="T8" s="983"/>
      <c r="U8" s="983"/>
      <c r="V8" s="983"/>
      <c r="W8" s="983"/>
      <c r="X8" s="983"/>
      <c r="Y8" s="983"/>
      <c r="Z8" s="979"/>
      <c r="AA8" s="982"/>
    </row>
    <row r="9" spans="1:27" ht="66" customHeight="1" thickBot="1" x14ac:dyDescent="0.25">
      <c r="A9" s="997"/>
      <c r="B9" s="997"/>
      <c r="C9" s="997"/>
      <c r="D9" s="998"/>
      <c r="E9" s="1000"/>
      <c r="F9" s="358" t="s">
        <v>18</v>
      </c>
      <c r="G9" s="359" t="s">
        <v>19</v>
      </c>
      <c r="H9" s="359" t="s">
        <v>155</v>
      </c>
      <c r="I9" s="359" t="s">
        <v>156</v>
      </c>
      <c r="J9" s="359" t="s">
        <v>22</v>
      </c>
      <c r="K9" s="359" t="s">
        <v>23</v>
      </c>
      <c r="L9" s="359" t="s">
        <v>157</v>
      </c>
      <c r="M9" s="360" t="s">
        <v>158</v>
      </c>
      <c r="N9" s="361" t="s">
        <v>159</v>
      </c>
      <c r="O9" s="362" t="s">
        <v>160</v>
      </c>
      <c r="P9" s="363" t="s">
        <v>18</v>
      </c>
      <c r="Q9" s="359" t="s">
        <v>19</v>
      </c>
      <c r="R9" s="359" t="s">
        <v>155</v>
      </c>
      <c r="S9" s="359" t="s">
        <v>156</v>
      </c>
      <c r="T9" s="359" t="s">
        <v>22</v>
      </c>
      <c r="U9" s="359" t="s">
        <v>23</v>
      </c>
      <c r="V9" s="359" t="s">
        <v>161</v>
      </c>
      <c r="W9" s="360" t="s">
        <v>158</v>
      </c>
      <c r="X9" s="361" t="s">
        <v>159</v>
      </c>
      <c r="Y9" s="362" t="s">
        <v>160</v>
      </c>
      <c r="Z9" s="980"/>
      <c r="AA9" s="982"/>
    </row>
    <row r="10" spans="1:27" s="347" customFormat="1" ht="21" customHeight="1" x14ac:dyDescent="0.2">
      <c r="A10" s="984" t="s">
        <v>55</v>
      </c>
      <c r="B10" s="987" t="s">
        <v>56</v>
      </c>
      <c r="C10" s="478">
        <v>1</v>
      </c>
      <c r="D10" s="562" t="s">
        <v>162</v>
      </c>
      <c r="E10" s="563" t="s">
        <v>208</v>
      </c>
      <c r="F10" s="488"/>
      <c r="G10" s="489"/>
      <c r="H10" s="489"/>
      <c r="I10" s="489"/>
      <c r="J10" s="489"/>
      <c r="K10" s="489"/>
      <c r="L10" s="489"/>
      <c r="M10" s="490">
        <v>0</v>
      </c>
      <c r="N10" s="491">
        <v>0</v>
      </c>
      <c r="O10" s="492"/>
      <c r="P10" s="488">
        <v>10</v>
      </c>
      <c r="Q10" s="489">
        <v>10</v>
      </c>
      <c r="R10" s="489"/>
      <c r="S10" s="489"/>
      <c r="T10" s="489"/>
      <c r="U10" s="489"/>
      <c r="V10" s="489">
        <v>30</v>
      </c>
      <c r="W10" s="493">
        <v>50</v>
      </c>
      <c r="X10" s="491">
        <v>2</v>
      </c>
      <c r="Y10" s="492" t="s">
        <v>44</v>
      </c>
      <c r="Z10" s="577">
        <f>SUM(F10:L10)+SUM(P10:V10)</f>
        <v>50</v>
      </c>
      <c r="AA10" s="578">
        <f>SUM(N10+X10)</f>
        <v>2</v>
      </c>
    </row>
    <row r="11" spans="1:27" s="347" customFormat="1" ht="21" customHeight="1" x14ac:dyDescent="0.2">
      <c r="A11" s="985"/>
      <c r="B11" s="988"/>
      <c r="C11" s="479">
        <v>2</v>
      </c>
      <c r="D11" s="389" t="s">
        <v>163</v>
      </c>
      <c r="E11" s="345" t="s">
        <v>64</v>
      </c>
      <c r="F11" s="494"/>
      <c r="G11" s="495"/>
      <c r="H11" s="495"/>
      <c r="I11" s="495"/>
      <c r="J11" s="495"/>
      <c r="K11" s="495"/>
      <c r="L11" s="495"/>
      <c r="M11" s="496">
        <v>0</v>
      </c>
      <c r="N11" s="497">
        <v>0</v>
      </c>
      <c r="O11" s="498"/>
      <c r="P11" s="494">
        <v>30</v>
      </c>
      <c r="Q11" s="495"/>
      <c r="R11" s="495"/>
      <c r="S11" s="495"/>
      <c r="T11" s="495"/>
      <c r="U11" s="495"/>
      <c r="V11" s="495">
        <v>20</v>
      </c>
      <c r="W11" s="499">
        <v>50</v>
      </c>
      <c r="X11" s="497">
        <v>2</v>
      </c>
      <c r="Y11" s="500" t="s">
        <v>44</v>
      </c>
      <c r="Z11" s="579">
        <v>50</v>
      </c>
      <c r="AA11" s="580">
        <f>SUM(N11+X11)</f>
        <v>2</v>
      </c>
    </row>
    <row r="12" spans="1:27" s="347" customFormat="1" ht="21" customHeight="1" x14ac:dyDescent="0.2">
      <c r="A12" s="985"/>
      <c r="B12" s="988"/>
      <c r="C12" s="479">
        <v>3</v>
      </c>
      <c r="D12" s="389" t="s">
        <v>164</v>
      </c>
      <c r="E12" s="345" t="s">
        <v>165</v>
      </c>
      <c r="F12" s="494">
        <v>15</v>
      </c>
      <c r="G12" s="495">
        <v>15</v>
      </c>
      <c r="H12" s="495"/>
      <c r="I12" s="495"/>
      <c r="J12" s="495"/>
      <c r="K12" s="495"/>
      <c r="L12" s="495">
        <v>20</v>
      </c>
      <c r="M12" s="496">
        <v>50</v>
      </c>
      <c r="N12" s="497">
        <v>2</v>
      </c>
      <c r="O12" s="500" t="s">
        <v>44</v>
      </c>
      <c r="P12" s="494"/>
      <c r="Q12" s="495"/>
      <c r="R12" s="495"/>
      <c r="S12" s="495"/>
      <c r="T12" s="495"/>
      <c r="U12" s="495"/>
      <c r="V12" s="495"/>
      <c r="W12" s="499">
        <v>0</v>
      </c>
      <c r="X12" s="497">
        <v>0</v>
      </c>
      <c r="Y12" s="500"/>
      <c r="Z12" s="581">
        <v>50</v>
      </c>
      <c r="AA12" s="580">
        <v>2</v>
      </c>
    </row>
    <row r="13" spans="1:27" s="347" customFormat="1" ht="21" customHeight="1" thickBot="1" x14ac:dyDescent="0.25">
      <c r="A13" s="985"/>
      <c r="B13" s="989"/>
      <c r="C13" s="480">
        <v>4</v>
      </c>
      <c r="D13" s="390" t="s">
        <v>166</v>
      </c>
      <c r="E13" s="346" t="s">
        <v>64</v>
      </c>
      <c r="F13" s="501"/>
      <c r="G13" s="502">
        <v>20</v>
      </c>
      <c r="H13" s="502"/>
      <c r="I13" s="502"/>
      <c r="J13" s="502"/>
      <c r="K13" s="502"/>
      <c r="L13" s="502">
        <v>5</v>
      </c>
      <c r="M13" s="503">
        <v>25</v>
      </c>
      <c r="N13" s="504">
        <v>1</v>
      </c>
      <c r="O13" s="505" t="s">
        <v>44</v>
      </c>
      <c r="P13" s="501"/>
      <c r="Q13" s="502"/>
      <c r="R13" s="502"/>
      <c r="S13" s="502"/>
      <c r="T13" s="502"/>
      <c r="U13" s="502"/>
      <c r="V13" s="502"/>
      <c r="W13" s="506">
        <f>SUM(P13:V13)</f>
        <v>0</v>
      </c>
      <c r="X13" s="504">
        <v>0</v>
      </c>
      <c r="Y13" s="505"/>
      <c r="Z13" s="582">
        <v>25</v>
      </c>
      <c r="AA13" s="583">
        <v>1</v>
      </c>
    </row>
    <row r="14" spans="1:27" s="347" customFormat="1" ht="21" customHeight="1" x14ac:dyDescent="0.2">
      <c r="A14" s="985"/>
      <c r="B14" s="990" t="s">
        <v>66</v>
      </c>
      <c r="C14" s="481">
        <v>5</v>
      </c>
      <c r="D14" s="391" t="s">
        <v>167</v>
      </c>
      <c r="E14" s="351" t="s">
        <v>168</v>
      </c>
      <c r="F14" s="507">
        <v>10</v>
      </c>
      <c r="G14" s="508">
        <v>10</v>
      </c>
      <c r="H14" s="508"/>
      <c r="I14" s="508"/>
      <c r="J14" s="508"/>
      <c r="K14" s="508"/>
      <c r="L14" s="508">
        <v>5</v>
      </c>
      <c r="M14" s="509">
        <v>25</v>
      </c>
      <c r="N14" s="510">
        <v>1</v>
      </c>
      <c r="O14" s="511" t="s">
        <v>44</v>
      </c>
      <c r="P14" s="507"/>
      <c r="Q14" s="508"/>
      <c r="R14" s="508"/>
      <c r="S14" s="508"/>
      <c r="T14" s="508"/>
      <c r="U14" s="508"/>
      <c r="V14" s="508"/>
      <c r="W14" s="512">
        <v>0</v>
      </c>
      <c r="X14" s="510">
        <v>0</v>
      </c>
      <c r="Y14" s="511"/>
      <c r="Z14" s="584">
        <v>25</v>
      </c>
      <c r="AA14" s="585">
        <v>1</v>
      </c>
    </row>
    <row r="15" spans="1:27" s="347" customFormat="1" ht="21" customHeight="1" x14ac:dyDescent="0.2">
      <c r="A15" s="985"/>
      <c r="B15" s="991"/>
      <c r="C15" s="482">
        <v>6</v>
      </c>
      <c r="D15" s="392" t="s">
        <v>69</v>
      </c>
      <c r="E15" s="343" t="s">
        <v>131</v>
      </c>
      <c r="F15" s="513">
        <v>20</v>
      </c>
      <c r="G15" s="514"/>
      <c r="H15" s="514"/>
      <c r="I15" s="514"/>
      <c r="J15" s="514">
        <v>150</v>
      </c>
      <c r="K15" s="514"/>
      <c r="L15" s="514">
        <v>105</v>
      </c>
      <c r="M15" s="515">
        <v>275</v>
      </c>
      <c r="N15" s="497">
        <v>11</v>
      </c>
      <c r="O15" s="500" t="s">
        <v>44</v>
      </c>
      <c r="P15" s="513">
        <v>20</v>
      </c>
      <c r="Q15" s="514"/>
      <c r="R15" s="514"/>
      <c r="S15" s="514"/>
      <c r="T15" s="514">
        <v>150</v>
      </c>
      <c r="U15" s="514"/>
      <c r="V15" s="514">
        <v>105</v>
      </c>
      <c r="W15" s="516">
        <v>275</v>
      </c>
      <c r="X15" s="497">
        <v>11</v>
      </c>
      <c r="Y15" s="498" t="s">
        <v>45</v>
      </c>
      <c r="Z15" s="581">
        <v>550</v>
      </c>
      <c r="AA15" s="580">
        <v>22</v>
      </c>
    </row>
    <row r="16" spans="1:27" s="347" customFormat="1" ht="21" customHeight="1" x14ac:dyDescent="0.2">
      <c r="A16" s="985"/>
      <c r="B16" s="991"/>
      <c r="C16" s="482">
        <v>7</v>
      </c>
      <c r="D16" s="392" t="s">
        <v>169</v>
      </c>
      <c r="E16" s="343" t="s">
        <v>170</v>
      </c>
      <c r="F16" s="513">
        <v>5</v>
      </c>
      <c r="G16" s="514"/>
      <c r="H16" s="514"/>
      <c r="I16" s="514"/>
      <c r="J16" s="514">
        <v>75</v>
      </c>
      <c r="K16" s="514"/>
      <c r="L16" s="514">
        <v>70</v>
      </c>
      <c r="M16" s="515">
        <v>150</v>
      </c>
      <c r="N16" s="497">
        <v>6</v>
      </c>
      <c r="O16" s="498" t="s">
        <v>45</v>
      </c>
      <c r="P16" s="513"/>
      <c r="Q16" s="514"/>
      <c r="R16" s="514"/>
      <c r="S16" s="514"/>
      <c r="T16" s="514"/>
      <c r="U16" s="514"/>
      <c r="V16" s="514"/>
      <c r="W16" s="516">
        <f>SUM(P16:V16)</f>
        <v>0</v>
      </c>
      <c r="X16" s="497">
        <v>0</v>
      </c>
      <c r="Y16" s="500"/>
      <c r="Z16" s="581">
        <f>SUM(F16:L16)+SUM(P16:V16)</f>
        <v>150</v>
      </c>
      <c r="AA16" s="580">
        <f>SUM(N16+X16)</f>
        <v>6</v>
      </c>
    </row>
    <row r="17" spans="1:27" s="347" customFormat="1" ht="21" customHeight="1" thickBot="1" x14ac:dyDescent="0.25">
      <c r="A17" s="985"/>
      <c r="B17" s="992"/>
      <c r="C17" s="483">
        <v>8</v>
      </c>
      <c r="D17" s="393" t="s">
        <v>171</v>
      </c>
      <c r="E17" s="352" t="s">
        <v>172</v>
      </c>
      <c r="F17" s="517"/>
      <c r="G17" s="518"/>
      <c r="H17" s="518"/>
      <c r="I17" s="518"/>
      <c r="J17" s="518"/>
      <c r="K17" s="518"/>
      <c r="L17" s="518"/>
      <c r="M17" s="519">
        <f>SUM(F17:L17)</f>
        <v>0</v>
      </c>
      <c r="N17" s="520">
        <v>0</v>
      </c>
      <c r="O17" s="521"/>
      <c r="P17" s="517">
        <v>5</v>
      </c>
      <c r="Q17" s="518"/>
      <c r="R17" s="518"/>
      <c r="S17" s="518"/>
      <c r="T17" s="518">
        <v>75</v>
      </c>
      <c r="U17" s="518"/>
      <c r="V17" s="518">
        <v>70</v>
      </c>
      <c r="W17" s="522">
        <v>150</v>
      </c>
      <c r="X17" s="520">
        <v>6</v>
      </c>
      <c r="Y17" s="521" t="s">
        <v>45</v>
      </c>
      <c r="Z17" s="586">
        <f>SUM(F17:L17)+SUM(P17:V17)</f>
        <v>150</v>
      </c>
      <c r="AA17" s="587">
        <v>6</v>
      </c>
    </row>
    <row r="18" spans="1:27" s="347" customFormat="1" ht="21" customHeight="1" x14ac:dyDescent="0.2">
      <c r="A18" s="985"/>
      <c r="B18" s="993" t="s">
        <v>132</v>
      </c>
      <c r="C18" s="484">
        <v>9</v>
      </c>
      <c r="D18" s="394" t="s">
        <v>133</v>
      </c>
      <c r="E18" s="353" t="s">
        <v>173</v>
      </c>
      <c r="F18" s="523">
        <v>15</v>
      </c>
      <c r="G18" s="524"/>
      <c r="H18" s="524"/>
      <c r="I18" s="524"/>
      <c r="J18" s="524"/>
      <c r="K18" s="524"/>
      <c r="L18" s="524">
        <v>10</v>
      </c>
      <c r="M18" s="525">
        <v>25</v>
      </c>
      <c r="N18" s="491">
        <v>1</v>
      </c>
      <c r="O18" s="492" t="s">
        <v>44</v>
      </c>
      <c r="P18" s="523"/>
      <c r="Q18" s="524"/>
      <c r="R18" s="524"/>
      <c r="S18" s="524"/>
      <c r="T18" s="524"/>
      <c r="U18" s="524"/>
      <c r="V18" s="524"/>
      <c r="W18" s="526">
        <v>0</v>
      </c>
      <c r="X18" s="491">
        <v>0</v>
      </c>
      <c r="Y18" s="492"/>
      <c r="Z18" s="577">
        <v>25</v>
      </c>
      <c r="AA18" s="578">
        <v>1</v>
      </c>
    </row>
    <row r="19" spans="1:27" s="347" customFormat="1" ht="21" customHeight="1" thickBot="1" x14ac:dyDescent="0.25">
      <c r="A19" s="986"/>
      <c r="B19" s="994"/>
      <c r="C19" s="485">
        <v>10</v>
      </c>
      <c r="D19" s="395" t="s">
        <v>135</v>
      </c>
      <c r="E19" s="344" t="s">
        <v>173</v>
      </c>
      <c r="F19" s="527"/>
      <c r="G19" s="528"/>
      <c r="H19" s="528"/>
      <c r="I19" s="528"/>
      <c r="J19" s="528">
        <v>75</v>
      </c>
      <c r="K19" s="528"/>
      <c r="L19" s="528">
        <v>70</v>
      </c>
      <c r="M19" s="529">
        <v>145</v>
      </c>
      <c r="N19" s="504">
        <v>6</v>
      </c>
      <c r="O19" s="530" t="s">
        <v>45</v>
      </c>
      <c r="P19" s="527"/>
      <c r="Q19" s="528"/>
      <c r="R19" s="528"/>
      <c r="S19" s="528"/>
      <c r="T19" s="528"/>
      <c r="U19" s="528"/>
      <c r="V19" s="528"/>
      <c r="W19" s="531">
        <v>0</v>
      </c>
      <c r="X19" s="504">
        <v>0</v>
      </c>
      <c r="Y19" s="505"/>
      <c r="Z19" s="588">
        <v>145</v>
      </c>
      <c r="AA19" s="583">
        <v>6</v>
      </c>
    </row>
    <row r="20" spans="1:27" s="347" customFormat="1" ht="21" customHeight="1" x14ac:dyDescent="0.2">
      <c r="A20" s="972" t="s">
        <v>70</v>
      </c>
      <c r="B20" s="975"/>
      <c r="C20" s="486">
        <v>11</v>
      </c>
      <c r="D20" s="566" t="s">
        <v>174</v>
      </c>
      <c r="E20" s="354" t="s">
        <v>198</v>
      </c>
      <c r="F20" s="532">
        <v>15</v>
      </c>
      <c r="G20" s="533"/>
      <c r="H20" s="533"/>
      <c r="I20" s="533"/>
      <c r="J20" s="533"/>
      <c r="K20" s="533"/>
      <c r="L20" s="533">
        <v>10</v>
      </c>
      <c r="M20" s="534">
        <v>25</v>
      </c>
      <c r="N20" s="491">
        <v>1</v>
      </c>
      <c r="O20" s="492" t="s">
        <v>44</v>
      </c>
      <c r="P20" s="532"/>
      <c r="Q20" s="533"/>
      <c r="R20" s="533"/>
      <c r="S20" s="533"/>
      <c r="T20" s="533"/>
      <c r="U20" s="533"/>
      <c r="V20" s="533"/>
      <c r="W20" s="535">
        <v>0</v>
      </c>
      <c r="X20" s="491">
        <v>0</v>
      </c>
      <c r="Y20" s="492"/>
      <c r="Z20" s="577">
        <f>SUM(F20:L20)+SUM(P20:V20)</f>
        <v>25</v>
      </c>
      <c r="AA20" s="578">
        <v>1</v>
      </c>
    </row>
    <row r="21" spans="1:27" s="347" customFormat="1" ht="21" customHeight="1" x14ac:dyDescent="0.2">
      <c r="A21" s="973"/>
      <c r="B21" s="976"/>
      <c r="C21" s="487">
        <v>12</v>
      </c>
      <c r="D21" s="396" t="s">
        <v>175</v>
      </c>
      <c r="E21" s="355" t="s">
        <v>176</v>
      </c>
      <c r="F21" s="536">
        <v>15</v>
      </c>
      <c r="G21" s="537"/>
      <c r="H21" s="537"/>
      <c r="I21" s="537"/>
      <c r="J21" s="537"/>
      <c r="K21" s="537"/>
      <c r="L21" s="537">
        <v>10</v>
      </c>
      <c r="M21" s="538">
        <v>25</v>
      </c>
      <c r="N21" s="497">
        <v>1</v>
      </c>
      <c r="O21" s="500" t="s">
        <v>44</v>
      </c>
      <c r="P21" s="536"/>
      <c r="Q21" s="537"/>
      <c r="R21" s="537"/>
      <c r="S21" s="537"/>
      <c r="T21" s="537"/>
      <c r="U21" s="537"/>
      <c r="V21" s="537"/>
      <c r="W21" s="539">
        <v>0</v>
      </c>
      <c r="X21" s="497">
        <v>0</v>
      </c>
      <c r="Y21" s="500"/>
      <c r="Z21" s="581">
        <f>SUM(F21:L21)+SUM(P21:V21)</f>
        <v>25</v>
      </c>
      <c r="AA21" s="580">
        <f>SUM(N21+X21)</f>
        <v>1</v>
      </c>
    </row>
    <row r="22" spans="1:27" s="347" customFormat="1" ht="21" customHeight="1" x14ac:dyDescent="0.2">
      <c r="A22" s="973"/>
      <c r="B22" s="976"/>
      <c r="C22" s="487">
        <v>13</v>
      </c>
      <c r="D22" s="397" t="s">
        <v>177</v>
      </c>
      <c r="E22" s="364" t="s">
        <v>204</v>
      </c>
      <c r="F22" s="540"/>
      <c r="G22" s="541"/>
      <c r="H22" s="541"/>
      <c r="I22" s="541"/>
      <c r="J22" s="541"/>
      <c r="K22" s="541"/>
      <c r="L22" s="541"/>
      <c r="M22" s="538">
        <v>0</v>
      </c>
      <c r="N22" s="497">
        <v>0</v>
      </c>
      <c r="O22" s="498"/>
      <c r="P22" s="540">
        <v>15</v>
      </c>
      <c r="Q22" s="541"/>
      <c r="R22" s="541"/>
      <c r="S22" s="541"/>
      <c r="T22" s="541"/>
      <c r="U22" s="541"/>
      <c r="V22" s="541">
        <v>10</v>
      </c>
      <c r="W22" s="539">
        <v>25</v>
      </c>
      <c r="X22" s="497">
        <v>1</v>
      </c>
      <c r="Y22" s="500" t="s">
        <v>44</v>
      </c>
      <c r="Z22" s="581">
        <v>25</v>
      </c>
      <c r="AA22" s="580">
        <v>1</v>
      </c>
    </row>
    <row r="23" spans="1:27" s="347" customFormat="1" ht="21" customHeight="1" x14ac:dyDescent="0.2">
      <c r="A23" s="973"/>
      <c r="B23" s="976"/>
      <c r="C23" s="487">
        <v>14</v>
      </c>
      <c r="D23" s="397" t="s">
        <v>178</v>
      </c>
      <c r="E23" s="364" t="s">
        <v>179</v>
      </c>
      <c r="F23" s="540"/>
      <c r="G23" s="541"/>
      <c r="H23" s="541"/>
      <c r="I23" s="541"/>
      <c r="J23" s="541"/>
      <c r="K23" s="541"/>
      <c r="L23" s="541"/>
      <c r="M23" s="538">
        <v>0</v>
      </c>
      <c r="N23" s="497">
        <v>0</v>
      </c>
      <c r="O23" s="500" t="s">
        <v>44</v>
      </c>
      <c r="P23" s="540">
        <v>15</v>
      </c>
      <c r="Q23" s="541"/>
      <c r="R23" s="541"/>
      <c r="S23" s="541"/>
      <c r="T23" s="541"/>
      <c r="U23" s="541"/>
      <c r="V23" s="541">
        <v>10</v>
      </c>
      <c r="W23" s="539">
        <v>25</v>
      </c>
      <c r="X23" s="497">
        <v>1</v>
      </c>
      <c r="Y23" s="500" t="s">
        <v>44</v>
      </c>
      <c r="Z23" s="581">
        <v>25</v>
      </c>
      <c r="AA23" s="580">
        <f>SUM(N23+X23)</f>
        <v>1</v>
      </c>
    </row>
    <row r="24" spans="1:27" s="347" customFormat="1" ht="29.25" customHeight="1" x14ac:dyDescent="0.2">
      <c r="A24" s="973"/>
      <c r="B24" s="976"/>
      <c r="C24" s="487">
        <v>15</v>
      </c>
      <c r="D24" s="396" t="s">
        <v>180</v>
      </c>
      <c r="E24" s="355" t="s">
        <v>181</v>
      </c>
      <c r="F24" s="540"/>
      <c r="G24" s="541"/>
      <c r="H24" s="541"/>
      <c r="I24" s="541"/>
      <c r="J24" s="541"/>
      <c r="K24" s="541"/>
      <c r="L24" s="541"/>
      <c r="M24" s="538">
        <v>0</v>
      </c>
      <c r="N24" s="497">
        <v>0</v>
      </c>
      <c r="O24" s="498"/>
      <c r="P24" s="540">
        <v>15</v>
      </c>
      <c r="Q24" s="541"/>
      <c r="R24" s="541"/>
      <c r="S24" s="541"/>
      <c r="T24" s="541"/>
      <c r="U24" s="541"/>
      <c r="V24" s="541">
        <v>10</v>
      </c>
      <c r="W24" s="539">
        <v>25</v>
      </c>
      <c r="X24" s="497">
        <v>1</v>
      </c>
      <c r="Y24" s="500" t="s">
        <v>44</v>
      </c>
      <c r="Z24" s="581">
        <v>25</v>
      </c>
      <c r="AA24" s="580">
        <v>1</v>
      </c>
    </row>
    <row r="25" spans="1:27" s="347" customFormat="1" ht="21" customHeight="1" x14ac:dyDescent="0.2">
      <c r="A25" s="973"/>
      <c r="B25" s="976"/>
      <c r="C25" s="487">
        <v>16</v>
      </c>
      <c r="D25" s="396" t="s">
        <v>182</v>
      </c>
      <c r="E25" s="355" t="s">
        <v>183</v>
      </c>
      <c r="F25" s="540"/>
      <c r="G25" s="541"/>
      <c r="H25" s="541"/>
      <c r="I25" s="541"/>
      <c r="J25" s="541"/>
      <c r="K25" s="541"/>
      <c r="L25" s="541"/>
      <c r="M25" s="538">
        <v>0</v>
      </c>
      <c r="N25" s="497">
        <v>0</v>
      </c>
      <c r="O25" s="498"/>
      <c r="P25" s="540">
        <v>10</v>
      </c>
      <c r="Q25" s="541"/>
      <c r="R25" s="541">
        <v>5</v>
      </c>
      <c r="S25" s="541"/>
      <c r="T25" s="541"/>
      <c r="U25" s="541"/>
      <c r="V25" s="541">
        <v>10</v>
      </c>
      <c r="W25" s="539">
        <v>25</v>
      </c>
      <c r="X25" s="497">
        <v>1</v>
      </c>
      <c r="Y25" s="498" t="s">
        <v>45</v>
      </c>
      <c r="Z25" s="581">
        <v>25</v>
      </c>
      <c r="AA25" s="580">
        <v>1</v>
      </c>
    </row>
    <row r="26" spans="1:27" s="347" customFormat="1" ht="21" customHeight="1" x14ac:dyDescent="0.2">
      <c r="A26" s="973"/>
      <c r="B26" s="976"/>
      <c r="C26" s="487">
        <v>17</v>
      </c>
      <c r="D26" s="396" t="s">
        <v>184</v>
      </c>
      <c r="E26" s="355" t="s">
        <v>205</v>
      </c>
      <c r="F26" s="540"/>
      <c r="G26" s="541"/>
      <c r="H26" s="541"/>
      <c r="I26" s="541"/>
      <c r="J26" s="541"/>
      <c r="K26" s="541"/>
      <c r="L26" s="541"/>
      <c r="M26" s="538">
        <v>0</v>
      </c>
      <c r="N26" s="497">
        <v>0</v>
      </c>
      <c r="O26" s="498"/>
      <c r="P26" s="540"/>
      <c r="Q26" s="541"/>
      <c r="R26" s="541">
        <v>30</v>
      </c>
      <c r="S26" s="541"/>
      <c r="T26" s="541"/>
      <c r="U26" s="541"/>
      <c r="V26" s="541">
        <v>20</v>
      </c>
      <c r="W26" s="539">
        <v>50</v>
      </c>
      <c r="X26" s="497">
        <v>2</v>
      </c>
      <c r="Y26" s="500" t="s">
        <v>44</v>
      </c>
      <c r="Z26" s="581">
        <v>50</v>
      </c>
      <c r="AA26" s="580">
        <v>2</v>
      </c>
    </row>
    <row r="27" spans="1:27" s="347" customFormat="1" ht="21" customHeight="1" x14ac:dyDescent="0.2">
      <c r="A27" s="973"/>
      <c r="B27" s="976"/>
      <c r="C27" s="487">
        <v>18</v>
      </c>
      <c r="D27" s="398" t="s">
        <v>185</v>
      </c>
      <c r="E27" s="355" t="s">
        <v>186</v>
      </c>
      <c r="F27" s="540"/>
      <c r="G27" s="541"/>
      <c r="H27" s="541"/>
      <c r="I27" s="541"/>
      <c r="J27" s="541"/>
      <c r="K27" s="541"/>
      <c r="L27" s="541"/>
      <c r="M27" s="538">
        <v>0</v>
      </c>
      <c r="N27" s="497">
        <v>0</v>
      </c>
      <c r="O27" s="498"/>
      <c r="P27" s="540">
        <v>15</v>
      </c>
      <c r="Q27" s="541"/>
      <c r="R27" s="541"/>
      <c r="S27" s="541"/>
      <c r="T27" s="541"/>
      <c r="U27" s="541"/>
      <c r="V27" s="541">
        <v>10</v>
      </c>
      <c r="W27" s="539">
        <v>25</v>
      </c>
      <c r="X27" s="497">
        <v>1</v>
      </c>
      <c r="Y27" s="500" t="s">
        <v>44</v>
      </c>
      <c r="Z27" s="581">
        <f>SUM(F27:L27)+SUM(P27:V27)</f>
        <v>25</v>
      </c>
      <c r="AA27" s="580">
        <v>1</v>
      </c>
    </row>
    <row r="28" spans="1:27" s="348" customFormat="1" ht="21" customHeight="1" x14ac:dyDescent="0.2">
      <c r="A28" s="973"/>
      <c r="B28" s="976"/>
      <c r="C28" s="564">
        <v>19</v>
      </c>
      <c r="D28" s="399" t="s">
        <v>103</v>
      </c>
      <c r="E28" s="356" t="s">
        <v>102</v>
      </c>
      <c r="F28" s="542"/>
      <c r="G28" s="543"/>
      <c r="H28" s="543"/>
      <c r="I28" s="543"/>
      <c r="J28" s="543"/>
      <c r="K28" s="543"/>
      <c r="L28" s="543"/>
      <c r="M28" s="544"/>
      <c r="N28" s="545"/>
      <c r="O28" s="546"/>
      <c r="P28" s="556">
        <v>15</v>
      </c>
      <c r="Q28" s="557"/>
      <c r="R28" s="557"/>
      <c r="S28" s="557"/>
      <c r="T28" s="557"/>
      <c r="U28" s="557"/>
      <c r="V28" s="557">
        <v>10</v>
      </c>
      <c r="W28" s="544">
        <v>25</v>
      </c>
      <c r="X28" s="545">
        <v>1</v>
      </c>
      <c r="Y28" s="546" t="s">
        <v>44</v>
      </c>
      <c r="Z28" s="589">
        <f t="shared" ref="Z28:Z29" si="0">SUM(F28:L28)+SUM(P28:V28)</f>
        <v>25</v>
      </c>
      <c r="AA28" s="590">
        <v>1</v>
      </c>
    </row>
    <row r="29" spans="1:27" s="348" customFormat="1" ht="21" customHeight="1" thickBot="1" x14ac:dyDescent="0.25">
      <c r="A29" s="974"/>
      <c r="B29" s="977"/>
      <c r="C29" s="565">
        <v>20</v>
      </c>
      <c r="D29" s="400" t="s">
        <v>187</v>
      </c>
      <c r="E29" s="357" t="s">
        <v>188</v>
      </c>
      <c r="F29" s="547"/>
      <c r="G29" s="548"/>
      <c r="H29" s="548"/>
      <c r="I29" s="548"/>
      <c r="J29" s="548"/>
      <c r="K29" s="548"/>
      <c r="L29" s="548"/>
      <c r="M29" s="549"/>
      <c r="N29" s="550"/>
      <c r="O29" s="558"/>
      <c r="P29" s="559">
        <v>15</v>
      </c>
      <c r="Q29" s="560"/>
      <c r="R29" s="560"/>
      <c r="S29" s="560"/>
      <c r="T29" s="560"/>
      <c r="U29" s="560"/>
      <c r="V29" s="560">
        <v>10</v>
      </c>
      <c r="W29" s="549">
        <v>25</v>
      </c>
      <c r="X29" s="550">
        <v>1</v>
      </c>
      <c r="Y29" s="558" t="s">
        <v>44</v>
      </c>
      <c r="Z29" s="591">
        <f t="shared" si="0"/>
        <v>25</v>
      </c>
      <c r="AA29" s="592">
        <v>1</v>
      </c>
    </row>
    <row r="30" spans="1:27" ht="26.25" customHeight="1" thickBot="1" x14ac:dyDescent="0.25">
      <c r="A30" s="949" t="s">
        <v>209</v>
      </c>
      <c r="B30" s="950"/>
      <c r="C30" s="950"/>
      <c r="D30" s="950"/>
      <c r="E30" s="951"/>
      <c r="F30" s="551">
        <f t="shared" ref="F30:AA30" si="1">SUM(F10:F29)</f>
        <v>95</v>
      </c>
      <c r="G30" s="552">
        <f t="shared" si="1"/>
        <v>45</v>
      </c>
      <c r="H30" s="552">
        <f t="shared" si="1"/>
        <v>0</v>
      </c>
      <c r="I30" s="552">
        <f t="shared" si="1"/>
        <v>0</v>
      </c>
      <c r="J30" s="552">
        <f t="shared" si="1"/>
        <v>300</v>
      </c>
      <c r="K30" s="552">
        <f t="shared" si="1"/>
        <v>0</v>
      </c>
      <c r="L30" s="552">
        <f t="shared" si="1"/>
        <v>305</v>
      </c>
      <c r="M30" s="553">
        <f t="shared" si="1"/>
        <v>745</v>
      </c>
      <c r="N30" s="593">
        <f t="shared" si="1"/>
        <v>30</v>
      </c>
      <c r="O30" s="555">
        <f t="shared" si="1"/>
        <v>0</v>
      </c>
      <c r="P30" s="551">
        <f t="shared" si="1"/>
        <v>165</v>
      </c>
      <c r="Q30" s="552">
        <f t="shared" si="1"/>
        <v>10</v>
      </c>
      <c r="R30" s="552">
        <f t="shared" si="1"/>
        <v>35</v>
      </c>
      <c r="S30" s="552">
        <f t="shared" si="1"/>
        <v>0</v>
      </c>
      <c r="T30" s="552">
        <f t="shared" si="1"/>
        <v>225</v>
      </c>
      <c r="U30" s="552">
        <f t="shared" si="1"/>
        <v>0</v>
      </c>
      <c r="V30" s="552">
        <f t="shared" si="1"/>
        <v>315</v>
      </c>
      <c r="W30" s="553">
        <f t="shared" si="1"/>
        <v>750</v>
      </c>
      <c r="X30" s="593">
        <f t="shared" si="1"/>
        <v>30</v>
      </c>
      <c r="Y30" s="555">
        <f t="shared" si="1"/>
        <v>0</v>
      </c>
      <c r="Z30" s="554">
        <f t="shared" si="1"/>
        <v>1495</v>
      </c>
      <c r="AA30" s="555">
        <f t="shared" si="1"/>
        <v>60</v>
      </c>
    </row>
    <row r="31" spans="1:27" ht="14.25" x14ac:dyDescent="0.2">
      <c r="D31" s="401"/>
    </row>
    <row r="32" spans="1:27" ht="18.75" x14ac:dyDescent="0.25">
      <c r="A32" s="799" t="s">
        <v>206</v>
      </c>
      <c r="B32" s="800"/>
      <c r="C32" s="34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8.75" x14ac:dyDescent="0.2">
      <c r="A33" s="561" t="s">
        <v>18</v>
      </c>
      <c r="B33" s="365" t="s">
        <v>189</v>
      </c>
      <c r="C33" s="34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 t="s">
        <v>191</v>
      </c>
      <c r="V33" s="11"/>
      <c r="W33" s="11"/>
      <c r="X33" s="11"/>
      <c r="Y33" s="11"/>
      <c r="Z33" s="11"/>
      <c r="AA33" s="11"/>
    </row>
    <row r="34" spans="1:27" ht="18.75" x14ac:dyDescent="0.25">
      <c r="A34" s="561" t="s">
        <v>19</v>
      </c>
      <c r="B34" s="365" t="s">
        <v>190</v>
      </c>
      <c r="C34" s="34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8.75" x14ac:dyDescent="0.25">
      <c r="A35" s="561" t="s">
        <v>20</v>
      </c>
      <c r="B35" s="365" t="s">
        <v>192</v>
      </c>
      <c r="C35" s="349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8.75" x14ac:dyDescent="0.25">
      <c r="A36" s="561" t="s">
        <v>21</v>
      </c>
      <c r="B36" s="365" t="s">
        <v>193</v>
      </c>
      <c r="C36" s="34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8.75" x14ac:dyDescent="0.25">
      <c r="A37" s="561" t="s">
        <v>22</v>
      </c>
      <c r="B37" s="365" t="s">
        <v>194</v>
      </c>
      <c r="C37" s="34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8.75" x14ac:dyDescent="0.25">
      <c r="A38" s="561" t="s">
        <v>23</v>
      </c>
      <c r="B38" s="365" t="s">
        <v>195</v>
      </c>
      <c r="C38" s="34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8.75" x14ac:dyDescent="0.25">
      <c r="A39" s="561" t="s">
        <v>196</v>
      </c>
      <c r="B39" s="365" t="s">
        <v>113</v>
      </c>
      <c r="C39" s="34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8.75" x14ac:dyDescent="0.25">
      <c r="A40" s="561" t="s">
        <v>157</v>
      </c>
      <c r="B40" s="365" t="s">
        <v>197</v>
      </c>
      <c r="C40" s="349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</sheetData>
  <mergeCells count="28">
    <mergeCell ref="D7:D9"/>
    <mergeCell ref="E7:E9"/>
    <mergeCell ref="B14:B17"/>
    <mergeCell ref="B18:B19"/>
    <mergeCell ref="A7:A9"/>
    <mergeCell ref="B7:B9"/>
    <mergeCell ref="C7:C9"/>
    <mergeCell ref="A1:AA1"/>
    <mergeCell ref="D2:AA2"/>
    <mergeCell ref="D3:Z3"/>
    <mergeCell ref="D5:AA5"/>
    <mergeCell ref="D4:AA4"/>
    <mergeCell ref="A30:E30"/>
    <mergeCell ref="A32:B32"/>
    <mergeCell ref="F7:Y7"/>
    <mergeCell ref="A2:C2"/>
    <mergeCell ref="A3:C3"/>
    <mergeCell ref="A4:C4"/>
    <mergeCell ref="A5:C5"/>
    <mergeCell ref="A6:AA6"/>
    <mergeCell ref="F8:O8"/>
    <mergeCell ref="A20:A29"/>
    <mergeCell ref="B20:B29"/>
    <mergeCell ref="Z7:Z9"/>
    <mergeCell ref="AA7:AA9"/>
    <mergeCell ref="P8:Y8"/>
    <mergeCell ref="A10:A19"/>
    <mergeCell ref="B10:B13"/>
  </mergeCells>
  <pageMargins left="0.25" right="0.25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 2020_2021</vt:lpstr>
      <vt:lpstr>II ROK 2020 2021</vt:lpstr>
      <vt:lpstr>III ROK 2020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2020-12-21T10:00:46Z</cp:lastPrinted>
  <dcterms:created xsi:type="dcterms:W3CDTF">2020-04-27T09:49:53Z</dcterms:created>
  <dcterms:modified xsi:type="dcterms:W3CDTF">2020-12-21T10:05:17Z</dcterms:modified>
</cp:coreProperties>
</file>