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29D18699-1CBC-404A-AB9F-3438E37908CE}" xr6:coauthVersionLast="47" xr6:coauthVersionMax="47" xr10:uidLastSave="{00000000-0000-0000-0000-000000000000}"/>
  <bookViews>
    <workbookView xWindow="-3580" yWindow="-14510" windowWidth="25820" windowHeight="14160" tabRatio="793" activeTab="4" xr2:uid="{00000000-000D-0000-FFFF-FFFF00000000}"/>
  </bookViews>
  <sheets>
    <sheet name="I ROK " sheetId="14" r:id="rId1"/>
    <sheet name="II ROK" sheetId="15" r:id="rId2"/>
    <sheet name="III ROK " sheetId="16" r:id="rId3"/>
    <sheet name="IV ROK " sheetId="17" r:id="rId4"/>
    <sheet name="V ROK 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18" l="1"/>
  <c r="I42" i="18"/>
  <c r="AG41" i="18"/>
  <c r="AF41" i="18"/>
  <c r="AE41" i="18"/>
  <c r="AD40" i="18"/>
  <c r="Y39" i="18"/>
  <c r="AA39" i="18" s="1"/>
  <c r="M39" i="18"/>
  <c r="O39" i="18" s="1"/>
  <c r="Y38" i="18"/>
  <c r="AA38" i="18" s="1"/>
  <c r="M38" i="18"/>
  <c r="O38" i="18" s="1"/>
  <c r="Y37" i="18"/>
  <c r="AA37" i="18" s="1"/>
  <c r="M37" i="18"/>
  <c r="O37" i="18" s="1"/>
  <c r="AE36" i="18"/>
  <c r="AE40" i="18" s="1"/>
  <c r="Y36" i="18"/>
  <c r="AA36" i="18" s="1"/>
  <c r="M36" i="18"/>
  <c r="AC32" i="18"/>
  <c r="AB32" i="18"/>
  <c r="AB42" i="18" s="1"/>
  <c r="X32" i="18"/>
  <c r="X42" i="18" s="1"/>
  <c r="W32" i="18"/>
  <c r="W42" i="18" s="1"/>
  <c r="V32" i="18"/>
  <c r="V42" i="18" s="1"/>
  <c r="U32" i="18"/>
  <c r="U42" i="18" s="1"/>
  <c r="T32" i="18"/>
  <c r="T42" i="18" s="1"/>
  <c r="S32" i="18"/>
  <c r="S42" i="18" s="1"/>
  <c r="R32" i="18"/>
  <c r="R42" i="18" s="1"/>
  <c r="Q32" i="18"/>
  <c r="P32" i="18"/>
  <c r="L32" i="18"/>
  <c r="L42" i="18" s="1"/>
  <c r="K32" i="18"/>
  <c r="K42" i="18" s="1"/>
  <c r="J32" i="18"/>
  <c r="J42" i="18" s="1"/>
  <c r="I32" i="18"/>
  <c r="H32" i="18"/>
  <c r="H42" i="18" s="1"/>
  <c r="G32" i="18"/>
  <c r="G42" i="18" s="1"/>
  <c r="F32" i="18"/>
  <c r="F42" i="18" s="1"/>
  <c r="AG30" i="18"/>
  <c r="Y30" i="18"/>
  <c r="Z30" i="18" s="1"/>
  <c r="AA30" i="18" s="1"/>
  <c r="M30" i="18"/>
  <c r="AG29" i="18"/>
  <c r="Y29" i="18"/>
  <c r="Z29" i="18" s="1"/>
  <c r="AA29" i="18" s="1"/>
  <c r="M29" i="18"/>
  <c r="AG28" i="18"/>
  <c r="Y28" i="18"/>
  <c r="M28" i="18"/>
  <c r="AD28" i="18" s="1"/>
  <c r="AG27" i="18"/>
  <c r="Y27" i="18"/>
  <c r="Z27" i="18" s="1"/>
  <c r="AA27" i="18" s="1"/>
  <c r="M27" i="18"/>
  <c r="AG26" i="18"/>
  <c r="Y26" i="18"/>
  <c r="M26" i="18"/>
  <c r="AG25" i="18"/>
  <c r="Y25" i="18"/>
  <c r="M25" i="18"/>
  <c r="AD25" i="18" s="1"/>
  <c r="AG24" i="18"/>
  <c r="Y24" i="18"/>
  <c r="Z24" i="18" s="1"/>
  <c r="AA24" i="18" s="1"/>
  <c r="M24" i="18"/>
  <c r="AG23" i="18"/>
  <c r="Y23" i="18"/>
  <c r="Z23" i="18" s="1"/>
  <c r="AA23" i="18" s="1"/>
  <c r="M23" i="18"/>
  <c r="AG22" i="18"/>
  <c r="Y22" i="18"/>
  <c r="N22" i="18"/>
  <c r="M22" i="18"/>
  <c r="AD22" i="18" s="1"/>
  <c r="Y21" i="18"/>
  <c r="M21" i="18"/>
  <c r="Y20" i="18"/>
  <c r="M20" i="18"/>
  <c r="Z19" i="18"/>
  <c r="AA19" i="18" s="1"/>
  <c r="Y19" i="18"/>
  <c r="M19" i="18"/>
  <c r="Y18" i="18"/>
  <c r="M18" i="18"/>
  <c r="AD18" i="18" s="1"/>
  <c r="AG17" i="18"/>
  <c r="Y17" i="18"/>
  <c r="Z17" i="18" s="1"/>
  <c r="AA17" i="18" s="1"/>
  <c r="N17" i="18"/>
  <c r="AE17" i="18" s="1"/>
  <c r="M17" i="18"/>
  <c r="AG16" i="18"/>
  <c r="Y16" i="18"/>
  <c r="Z16" i="18" s="1"/>
  <c r="M16" i="18"/>
  <c r="AD16" i="18" s="1"/>
  <c r="AG15" i="18"/>
  <c r="Z15" i="18"/>
  <c r="Y15" i="18"/>
  <c r="N15" i="18"/>
  <c r="M15" i="18"/>
  <c r="L45" i="17"/>
  <c r="J45" i="17"/>
  <c r="I45" i="17"/>
  <c r="G45" i="17"/>
  <c r="AG44" i="17"/>
  <c r="AE44" i="17"/>
  <c r="Y44" i="17"/>
  <c r="AA44" i="17" s="1"/>
  <c r="AD44" i="17" s="1"/>
  <c r="AF44" i="17" s="1"/>
  <c r="AD41" i="17"/>
  <c r="Y40" i="17"/>
  <c r="AA40" i="17" s="1"/>
  <c r="Y39" i="17"/>
  <c r="AA39" i="17" s="1"/>
  <c r="M39" i="17"/>
  <c r="O39" i="17" s="1"/>
  <c r="Y38" i="17"/>
  <c r="AA38" i="17" s="1"/>
  <c r="M38" i="17"/>
  <c r="O38" i="17" s="1"/>
  <c r="AE37" i="17"/>
  <c r="AF37" i="17" s="1"/>
  <c r="AF41" i="17" s="1"/>
  <c r="Y37" i="17"/>
  <c r="AA37" i="17" s="1"/>
  <c r="M37" i="17"/>
  <c r="AB33" i="17"/>
  <c r="AB45" i="17" s="1"/>
  <c r="X33" i="17"/>
  <c r="X45" i="17" s="1"/>
  <c r="W33" i="17"/>
  <c r="W45" i="17" s="1"/>
  <c r="V33" i="17"/>
  <c r="V45" i="17" s="1"/>
  <c r="U33" i="17"/>
  <c r="U45" i="17" s="1"/>
  <c r="T33" i="17"/>
  <c r="T45" i="17" s="1"/>
  <c r="S33" i="17"/>
  <c r="S45" i="17" s="1"/>
  <c r="R33" i="17"/>
  <c r="R45" i="17" s="1"/>
  <c r="Q33" i="17"/>
  <c r="P33" i="17"/>
  <c r="P45" i="17" s="1"/>
  <c r="L33" i="17"/>
  <c r="K33" i="17"/>
  <c r="K45" i="17" s="1"/>
  <c r="J33" i="17"/>
  <c r="I33" i="17"/>
  <c r="H33" i="17"/>
  <c r="H45" i="17" s="1"/>
  <c r="G33" i="17"/>
  <c r="F33" i="17"/>
  <c r="F45" i="17" s="1"/>
  <c r="AG32" i="17"/>
  <c r="Y32" i="17"/>
  <c r="M32" i="17"/>
  <c r="AD32" i="17" s="1"/>
  <c r="AG31" i="17"/>
  <c r="Y31" i="17"/>
  <c r="M31" i="17"/>
  <c r="AG30" i="17"/>
  <c r="Y30" i="17"/>
  <c r="M30" i="17"/>
  <c r="AD30" i="17" s="1"/>
  <c r="AG29" i="17"/>
  <c r="Y29" i="17"/>
  <c r="M29" i="17"/>
  <c r="AD29" i="17" s="1"/>
  <c r="AG28" i="17"/>
  <c r="Y28" i="17"/>
  <c r="M28" i="17"/>
  <c r="AG27" i="17"/>
  <c r="Y27" i="17"/>
  <c r="M27" i="17"/>
  <c r="N27" i="17" s="1"/>
  <c r="AG26" i="17"/>
  <c r="Y26" i="17"/>
  <c r="M26" i="17"/>
  <c r="AG25" i="17"/>
  <c r="Y25" i="17"/>
  <c r="Z25" i="17" s="1"/>
  <c r="M25" i="17"/>
  <c r="AD25" i="17" s="1"/>
  <c r="AG24" i="17"/>
  <c r="Y24" i="17"/>
  <c r="M24" i="17"/>
  <c r="AD24" i="17" s="1"/>
  <c r="AG23" i="17"/>
  <c r="Y23" i="17"/>
  <c r="N23" i="17"/>
  <c r="M23" i="17"/>
  <c r="AG22" i="17"/>
  <c r="Y22" i="17"/>
  <c r="M22" i="17"/>
  <c r="N22" i="17" s="1"/>
  <c r="AG21" i="17"/>
  <c r="AD21" i="17"/>
  <c r="Y21" i="17"/>
  <c r="M21" i="17"/>
  <c r="N21" i="17" s="1"/>
  <c r="AG20" i="17"/>
  <c r="Y20" i="17"/>
  <c r="M20" i="17"/>
  <c r="N20" i="17" s="1"/>
  <c r="AG19" i="17"/>
  <c r="Y19" i="17"/>
  <c r="Z19" i="17" s="1"/>
  <c r="AA19" i="17" s="1"/>
  <c r="M19" i="17"/>
  <c r="AD19" i="17" s="1"/>
  <c r="AG18" i="17"/>
  <c r="Y18" i="17"/>
  <c r="M18" i="17"/>
  <c r="AG17" i="17"/>
  <c r="Y17" i="17"/>
  <c r="M17" i="17"/>
  <c r="N17" i="17" s="1"/>
  <c r="AG16" i="17"/>
  <c r="AD16" i="17"/>
  <c r="Y16" i="17"/>
  <c r="N16" i="17"/>
  <c r="M16" i="17"/>
  <c r="AG15" i="17"/>
  <c r="Y15" i="17"/>
  <c r="M15" i="17"/>
  <c r="AA31" i="17" l="1"/>
  <c r="O21" i="17"/>
  <c r="AA21" i="18"/>
  <c r="AA27" i="17"/>
  <c r="N16" i="18"/>
  <c r="AE16" i="18" s="1"/>
  <c r="AF16" i="18" s="1"/>
  <c r="M33" i="17"/>
  <c r="M45" i="17" s="1"/>
  <c r="O19" i="18"/>
  <c r="Z21" i="18"/>
  <c r="N15" i="17"/>
  <c r="AD20" i="17"/>
  <c r="AD27" i="17"/>
  <c r="N19" i="18"/>
  <c r="AE19" i="18" s="1"/>
  <c r="N25" i="18"/>
  <c r="O25" i="18" s="1"/>
  <c r="N27" i="18"/>
  <c r="AE27" i="18" s="1"/>
  <c r="Y33" i="17"/>
  <c r="Y45" i="17" s="1"/>
  <c r="AD18" i="17"/>
  <c r="AD22" i="17"/>
  <c r="AA25" i="17"/>
  <c r="O27" i="17"/>
  <c r="N29" i="17"/>
  <c r="M32" i="18"/>
  <c r="M42" i="18" s="1"/>
  <c r="AD26" i="18"/>
  <c r="Y32" i="18"/>
  <c r="Y42" i="18" s="1"/>
  <c r="Z22" i="17"/>
  <c r="AE22" i="17" s="1"/>
  <c r="AF22" i="17" s="1"/>
  <c r="AG33" i="17"/>
  <c r="AG45" i="17" s="1"/>
  <c r="AD27" i="18"/>
  <c r="AF27" i="18" s="1"/>
  <c r="AG32" i="18"/>
  <c r="AG42" i="18" s="1"/>
  <c r="Z26" i="18"/>
  <c r="AA26" i="18" s="1"/>
  <c r="O17" i="17"/>
  <c r="N18" i="18"/>
  <c r="N32" i="18" s="1"/>
  <c r="N42" i="18" s="1"/>
  <c r="Z32" i="17"/>
  <c r="AA32" i="17" s="1"/>
  <c r="Z20" i="17"/>
  <c r="AA20" i="17" s="1"/>
  <c r="Z27" i="17"/>
  <c r="AE27" i="17" s="1"/>
  <c r="AF27" i="17" s="1"/>
  <c r="O16" i="17"/>
  <c r="O23" i="17"/>
  <c r="AD26" i="17"/>
  <c r="N28" i="17"/>
  <c r="AD31" i="17"/>
  <c r="AD15" i="18"/>
  <c r="AF15" i="18" s="1"/>
  <c r="O17" i="18"/>
  <c r="AD19" i="18"/>
  <c r="Z25" i="18"/>
  <c r="AE25" i="18" s="1"/>
  <c r="AF25" i="18" s="1"/>
  <c r="Z20" i="18"/>
  <c r="AA20" i="18" s="1"/>
  <c r="O22" i="17"/>
  <c r="O16" i="18"/>
  <c r="AE16" i="17"/>
  <c r="AF16" i="17" s="1"/>
  <c r="AA26" i="17"/>
  <c r="AE15" i="18"/>
  <c r="AD20" i="18"/>
  <c r="Z26" i="17"/>
  <c r="Z28" i="17"/>
  <c r="AA28" i="17" s="1"/>
  <c r="Z31" i="17"/>
  <c r="O37" i="17"/>
  <c r="O41" i="17" s="1"/>
  <c r="O15" i="18"/>
  <c r="N20" i="18"/>
  <c r="AE20" i="18" s="1"/>
  <c r="N28" i="18"/>
  <c r="Z16" i="17"/>
  <c r="AA16" i="17" s="1"/>
  <c r="Z21" i="17"/>
  <c r="AE21" i="17" s="1"/>
  <c r="AF21" i="17" s="1"/>
  <c r="AD28" i="17"/>
  <c r="N37" i="17"/>
  <c r="AA15" i="18"/>
  <c r="AD17" i="18"/>
  <c r="AF17" i="18" s="1"/>
  <c r="N26" i="18"/>
  <c r="AE26" i="18" s="1"/>
  <c r="AA18" i="17"/>
  <c r="AE22" i="18"/>
  <c r="AF22" i="18" s="1"/>
  <c r="AF19" i="18"/>
  <c r="AA22" i="18"/>
  <c r="AE20" i="17"/>
  <c r="AF20" i="17" s="1"/>
  <c r="O20" i="17"/>
  <c r="AA18" i="18"/>
  <c r="AD17" i="17"/>
  <c r="AD23" i="17"/>
  <c r="O15" i="17"/>
  <c r="N26" i="17"/>
  <c r="N32" i="17"/>
  <c r="O22" i="18"/>
  <c r="AD24" i="18"/>
  <c r="O28" i="18"/>
  <c r="AD30" i="18"/>
  <c r="Z15" i="17"/>
  <c r="N19" i="17"/>
  <c r="AE19" i="17" s="1"/>
  <c r="AF19" i="17" s="1"/>
  <c r="N25" i="17"/>
  <c r="AE25" i="17" s="1"/>
  <c r="AF25" i="17" s="1"/>
  <c r="N31" i="17"/>
  <c r="AE31" i="17" s="1"/>
  <c r="AF31" i="17" s="1"/>
  <c r="Z18" i="18"/>
  <c r="Z32" i="18" s="1"/>
  <c r="Z42" i="18" s="1"/>
  <c r="N21" i="18"/>
  <c r="AE21" i="18" s="1"/>
  <c r="Z22" i="18"/>
  <c r="AD23" i="18"/>
  <c r="Z28" i="18"/>
  <c r="AE28" i="18" s="1"/>
  <c r="AF28" i="18" s="1"/>
  <c r="AD29" i="18"/>
  <c r="AF36" i="18"/>
  <c r="AF40" i="18" s="1"/>
  <c r="AD15" i="17"/>
  <c r="O19" i="17"/>
  <c r="N18" i="17"/>
  <c r="N24" i="17"/>
  <c r="N30" i="17"/>
  <c r="Z18" i="17"/>
  <c r="Z24" i="17"/>
  <c r="AA24" i="17" s="1"/>
  <c r="O29" i="17"/>
  <c r="Z30" i="17"/>
  <c r="AA30" i="17" s="1"/>
  <c r="AA16" i="18"/>
  <c r="AD21" i="18"/>
  <c r="N24" i="18"/>
  <c r="AE24" i="18" s="1"/>
  <c r="N30" i="18"/>
  <c r="AE30" i="18" s="1"/>
  <c r="Z17" i="17"/>
  <c r="AA17" i="17" s="1"/>
  <c r="Z23" i="17"/>
  <c r="AE23" i="17" s="1"/>
  <c r="Z29" i="17"/>
  <c r="AA29" i="17" s="1"/>
  <c r="N23" i="18"/>
  <c r="AE23" i="18" s="1"/>
  <c r="N29" i="18"/>
  <c r="AE29" i="18" s="1"/>
  <c r="N36" i="18"/>
  <c r="O36" i="18" s="1"/>
  <c r="O40" i="18" s="1"/>
  <c r="AE18" i="18" l="1"/>
  <c r="AF18" i="18" s="1"/>
  <c r="O26" i="18"/>
  <c r="O18" i="18"/>
  <c r="AE29" i="17"/>
  <c r="AF29" i="17" s="1"/>
  <c r="AA22" i="17"/>
  <c r="O24" i="18"/>
  <c r="O20" i="18"/>
  <c r="AF26" i="18"/>
  <c r="O21" i="18"/>
  <c r="AF17" i="17"/>
  <c r="AA21" i="17"/>
  <c r="AA33" i="17" s="1"/>
  <c r="AA45" i="17" s="1"/>
  <c r="Z33" i="17"/>
  <c r="Z45" i="17" s="1"/>
  <c r="O30" i="18"/>
  <c r="AA23" i="17"/>
  <c r="O27" i="18"/>
  <c r="AF20" i="18"/>
  <c r="AE28" i="17"/>
  <c r="AF28" i="17" s="1"/>
  <c r="AA25" i="18"/>
  <c r="AE17" i="17"/>
  <c r="O28" i="17"/>
  <c r="AE32" i="18"/>
  <c r="AE42" i="18" s="1"/>
  <c r="N33" i="17"/>
  <c r="N45" i="17" s="1"/>
  <c r="AF21" i="18"/>
  <c r="O25" i="17"/>
  <c r="O29" i="18"/>
  <c r="O23" i="18"/>
  <c r="AF30" i="18"/>
  <c r="AF29" i="18"/>
  <c r="AF24" i="18"/>
  <c r="AE30" i="17"/>
  <c r="AF30" i="17" s="1"/>
  <c r="O30" i="17"/>
  <c r="AF23" i="18"/>
  <c r="AA28" i="18"/>
  <c r="AA32" i="18" s="1"/>
  <c r="AA42" i="18" s="1"/>
  <c r="AE24" i="17"/>
  <c r="AF24" i="17" s="1"/>
  <c r="O24" i="17"/>
  <c r="AD33" i="17"/>
  <c r="AD45" i="17" s="1"/>
  <c r="AE18" i="17"/>
  <c r="AF18" i="17" s="1"/>
  <c r="O18" i="17"/>
  <c r="AE32" i="17"/>
  <c r="AF32" i="17" s="1"/>
  <c r="O32" i="17"/>
  <c r="AE15" i="17"/>
  <c r="AE26" i="17"/>
  <c r="AF26" i="17" s="1"/>
  <c r="O26" i="17"/>
  <c r="O31" i="17"/>
  <c r="AF23" i="17"/>
  <c r="AD32" i="18"/>
  <c r="AD42" i="18" s="1"/>
  <c r="O33" i="17" l="1"/>
  <c r="O45" i="17" s="1"/>
  <c r="O32" i="18"/>
  <c r="O42" i="18" s="1"/>
  <c r="AF32" i="18"/>
  <c r="AF42" i="18" s="1"/>
  <c r="AE33" i="17"/>
  <c r="AE45" i="17" s="1"/>
  <c r="AF15" i="17"/>
  <c r="AF33" i="17" s="1"/>
  <c r="AF45" i="17" s="1"/>
  <c r="AH46" i="16" l="1"/>
  <c r="AF46" i="16"/>
  <c r="Z46" i="16"/>
  <c r="AB46" i="16" s="1"/>
  <c r="AE46" i="16" s="1"/>
  <c r="AE44" i="16"/>
  <c r="Z43" i="16"/>
  <c r="AB43" i="16" s="1"/>
  <c r="N43" i="16"/>
  <c r="Z42" i="16"/>
  <c r="AB42" i="16" s="1"/>
  <c r="N42" i="16"/>
  <c r="P42" i="16" s="1"/>
  <c r="Z41" i="16"/>
  <c r="AB41" i="16" s="1"/>
  <c r="N41" i="16"/>
  <c r="AF40" i="16"/>
  <c r="AF44" i="16" s="1"/>
  <c r="Z40" i="16"/>
  <c r="AB40" i="16" s="1"/>
  <c r="P40" i="16"/>
  <c r="O40" i="16"/>
  <c r="N40" i="16"/>
  <c r="AC38" i="16"/>
  <c r="AC47" i="16" s="1"/>
  <c r="Y38" i="16"/>
  <c r="Y47" i="16" s="1"/>
  <c r="X38" i="16"/>
  <c r="X47" i="16" s="1"/>
  <c r="W38" i="16"/>
  <c r="W47" i="16" s="1"/>
  <c r="V38" i="16"/>
  <c r="V47" i="16" s="1"/>
  <c r="U38" i="16"/>
  <c r="U47" i="16" s="1"/>
  <c r="T38" i="16"/>
  <c r="T47" i="16" s="1"/>
  <c r="S38" i="16"/>
  <c r="S47" i="16" s="1"/>
  <c r="R38" i="16"/>
  <c r="Q38" i="16"/>
  <c r="Q47" i="16" s="1"/>
  <c r="M38" i="16"/>
  <c r="M47" i="16" s="1"/>
  <c r="L38" i="16"/>
  <c r="L47" i="16" s="1"/>
  <c r="K38" i="16"/>
  <c r="K47" i="16" s="1"/>
  <c r="J38" i="16"/>
  <c r="J47" i="16" s="1"/>
  <c r="I38" i="16"/>
  <c r="I47" i="16" s="1"/>
  <c r="H38" i="16"/>
  <c r="H47" i="16" s="1"/>
  <c r="G38" i="16"/>
  <c r="G47" i="16" s="1"/>
  <c r="AH37" i="16"/>
  <c r="Z37" i="16"/>
  <c r="N37" i="16"/>
  <c r="AH36" i="16"/>
  <c r="AA36" i="16"/>
  <c r="Z36" i="16"/>
  <c r="N36" i="16"/>
  <c r="AE36" i="16" s="1"/>
  <c r="AH35" i="16"/>
  <c r="AA35" i="16"/>
  <c r="AB35" i="16" s="1"/>
  <c r="Z35" i="16"/>
  <c r="N35" i="16"/>
  <c r="AE35" i="16" s="1"/>
  <c r="AH34" i="16"/>
  <c r="Z34" i="16"/>
  <c r="AA34" i="16" s="1"/>
  <c r="AB34" i="16" s="1"/>
  <c r="N34" i="16"/>
  <c r="AE34" i="16" s="1"/>
  <c r="AH33" i="16"/>
  <c r="Z33" i="16"/>
  <c r="AE33" i="16" s="1"/>
  <c r="O33" i="16"/>
  <c r="N33" i="16"/>
  <c r="AH32" i="16"/>
  <c r="AE32" i="16"/>
  <c r="AA32" i="16"/>
  <c r="Z32" i="16"/>
  <c r="AB32" i="16" s="1"/>
  <c r="O32" i="16"/>
  <c r="P32" i="16" s="1"/>
  <c r="N32" i="16"/>
  <c r="AH31" i="16"/>
  <c r="Z31" i="16"/>
  <c r="N31" i="16"/>
  <c r="AH30" i="16"/>
  <c r="Z30" i="16"/>
  <c r="O30" i="16"/>
  <c r="N30" i="16"/>
  <c r="AH29" i="16"/>
  <c r="AA29" i="16"/>
  <c r="AB29" i="16" s="1"/>
  <c r="Z29" i="16"/>
  <c r="N29" i="16"/>
  <c r="AE29" i="16" s="1"/>
  <c r="AH28" i="16"/>
  <c r="Z28" i="16"/>
  <c r="AA28" i="16" s="1"/>
  <c r="AB28" i="16" s="1"/>
  <c r="N28" i="16"/>
  <c r="AE28" i="16" s="1"/>
  <c r="AH27" i="16"/>
  <c r="Z27" i="16"/>
  <c r="AE27" i="16" s="1"/>
  <c r="N27" i="16"/>
  <c r="AH26" i="16"/>
  <c r="AA26" i="16"/>
  <c r="Z26" i="16"/>
  <c r="AB26" i="16" s="1"/>
  <c r="N26" i="16"/>
  <c r="AE26" i="16" s="1"/>
  <c r="AH25" i="16"/>
  <c r="Z25" i="16"/>
  <c r="AA25" i="16" s="1"/>
  <c r="N25" i="16"/>
  <c r="AH24" i="16"/>
  <c r="AA24" i="16"/>
  <c r="Z24" i="16"/>
  <c r="O24" i="16"/>
  <c r="N24" i="16"/>
  <c r="AH23" i="16"/>
  <c r="Z23" i="16"/>
  <c r="N23" i="16"/>
  <c r="AH22" i="16"/>
  <c r="AE22" i="16"/>
  <c r="Z22" i="16"/>
  <c r="AA22" i="16" s="1"/>
  <c r="AB22" i="16" s="1"/>
  <c r="N22" i="16"/>
  <c r="AH21" i="16"/>
  <c r="Z21" i="16"/>
  <c r="N21" i="16"/>
  <c r="AH20" i="16"/>
  <c r="Z20" i="16"/>
  <c r="AE20" i="16" s="1"/>
  <c r="O20" i="16"/>
  <c r="P20" i="16" s="1"/>
  <c r="N20" i="16"/>
  <c r="Z19" i="16"/>
  <c r="O19" i="16"/>
  <c r="P19" i="16" s="1"/>
  <c r="N19" i="16"/>
  <c r="Z18" i="16"/>
  <c r="AA18" i="16" s="1"/>
  <c r="AB18" i="16" s="1"/>
  <c r="N18" i="16"/>
  <c r="AE18" i="16" s="1"/>
  <c r="Z17" i="16"/>
  <c r="AA17" i="16" s="1"/>
  <c r="N17" i="16"/>
  <c r="AE17" i="16" s="1"/>
  <c r="Z16" i="16"/>
  <c r="N16" i="16"/>
  <c r="AE16" i="16" s="1"/>
  <c r="Z15" i="16"/>
  <c r="N15" i="16"/>
  <c r="AE15" i="16" s="1"/>
  <c r="AH14" i="16"/>
  <c r="Z14" i="16"/>
  <c r="N14" i="16"/>
  <c r="O14" i="16" s="1"/>
  <c r="AH13" i="16"/>
  <c r="AE13" i="16"/>
  <c r="Z13" i="16"/>
  <c r="O13" i="16"/>
  <c r="N13" i="16"/>
  <c r="AB23" i="16" l="1"/>
  <c r="O15" i="16"/>
  <c r="P13" i="16"/>
  <c r="P15" i="16"/>
  <c r="AA20" i="16"/>
  <c r="AB20" i="16" s="1"/>
  <c r="AE23" i="16"/>
  <c r="AA30" i="16"/>
  <c r="AB30" i="16" s="1"/>
  <c r="P33" i="16"/>
  <c r="AA23" i="16"/>
  <c r="O26" i="16"/>
  <c r="P26" i="16" s="1"/>
  <c r="O36" i="16"/>
  <c r="AF36" i="16" s="1"/>
  <c r="AA13" i="16"/>
  <c r="AB13" i="16" s="1"/>
  <c r="O16" i="16"/>
  <c r="P16" i="16" s="1"/>
  <c r="AB36" i="16"/>
  <c r="AG46" i="16"/>
  <c r="AA16" i="16"/>
  <c r="AF16" i="16" s="1"/>
  <c r="AG16" i="16" s="1"/>
  <c r="AE19" i="16"/>
  <c r="O21" i="16"/>
  <c r="P21" i="16" s="1"/>
  <c r="AE24" i="16"/>
  <c r="AE21" i="16"/>
  <c r="AF24" i="16"/>
  <c r="AB24" i="16"/>
  <c r="AE37" i="16"/>
  <c r="AH38" i="16"/>
  <c r="AH47" i="16" s="1"/>
  <c r="O17" i="16"/>
  <c r="P17" i="16" s="1"/>
  <c r="O27" i="16"/>
  <c r="P27" i="16" s="1"/>
  <c r="AE30" i="16"/>
  <c r="AG36" i="16"/>
  <c r="AB31" i="16"/>
  <c r="AG29" i="16"/>
  <c r="P24" i="16"/>
  <c r="P30" i="16"/>
  <c r="AA31" i="16"/>
  <c r="P36" i="16"/>
  <c r="AA37" i="16"/>
  <c r="AB37" i="16" s="1"/>
  <c r="P14" i="16"/>
  <c r="AA15" i="16"/>
  <c r="AF15" i="16" s="1"/>
  <c r="AG15" i="16" s="1"/>
  <c r="O18" i="16"/>
  <c r="AF18" i="16" s="1"/>
  <c r="AG18" i="16" s="1"/>
  <c r="AA19" i="16"/>
  <c r="AF19" i="16" s="1"/>
  <c r="AG19" i="16" s="1"/>
  <c r="AF20" i="16"/>
  <c r="AG20" i="16" s="1"/>
  <c r="O23" i="16"/>
  <c r="AF23" i="16" s="1"/>
  <c r="AB25" i="16"/>
  <c r="AF26" i="16"/>
  <c r="AG26" i="16" s="1"/>
  <c r="O29" i="16"/>
  <c r="AF29" i="16" s="1"/>
  <c r="AF32" i="16"/>
  <c r="AG32" i="16" s="1"/>
  <c r="O35" i="16"/>
  <c r="AF35" i="16" s="1"/>
  <c r="AG35" i="16" s="1"/>
  <c r="N38" i="16"/>
  <c r="N47" i="16" s="1"/>
  <c r="Z38" i="16"/>
  <c r="Z47" i="16" s="1"/>
  <c r="AE25" i="16"/>
  <c r="AA14" i="16"/>
  <c r="AF14" i="16" s="1"/>
  <c r="O22" i="16"/>
  <c r="AF22" i="16" s="1"/>
  <c r="AG22" i="16" s="1"/>
  <c r="O28" i="16"/>
  <c r="AF28" i="16" s="1"/>
  <c r="AG28" i="16" s="1"/>
  <c r="O34" i="16"/>
  <c r="AF34" i="16" s="1"/>
  <c r="AG34" i="16" s="1"/>
  <c r="AG40" i="16"/>
  <c r="AG44" i="16" s="1"/>
  <c r="AE31" i="16"/>
  <c r="AE14" i="16"/>
  <c r="AA27" i="16"/>
  <c r="AB17" i="16"/>
  <c r="AA21" i="16"/>
  <c r="AF21" i="16" s="1"/>
  <c r="AG21" i="16" s="1"/>
  <c r="AA33" i="16"/>
  <c r="AF33" i="16" s="1"/>
  <c r="AG33" i="16" s="1"/>
  <c r="AB21" i="16"/>
  <c r="O25" i="16"/>
  <c r="AF25" i="16" s="1"/>
  <c r="O31" i="16"/>
  <c r="O37" i="16"/>
  <c r="AF37" i="16" s="1"/>
  <c r="AG37" i="16" s="1"/>
  <c r="AF30" i="16" l="1"/>
  <c r="P18" i="16"/>
  <c r="AB15" i="16"/>
  <c r="AB14" i="16"/>
  <c r="AF27" i="16"/>
  <c r="AG27" i="16" s="1"/>
  <c r="AB33" i="16"/>
  <c r="AB16" i="16"/>
  <c r="AE38" i="16"/>
  <c r="AE47" i="16" s="1"/>
  <c r="AF31" i="16"/>
  <c r="AG31" i="16" s="1"/>
  <c r="AF13" i="16"/>
  <c r="AG13" i="16" s="1"/>
  <c r="P29" i="16"/>
  <c r="AG23" i="16"/>
  <c r="AG30" i="16"/>
  <c r="AG24" i="16"/>
  <c r="AF17" i="16"/>
  <c r="AG17" i="16" s="1"/>
  <c r="O38" i="16"/>
  <c r="O47" i="16" s="1"/>
  <c r="P34" i="16"/>
  <c r="P35" i="16"/>
  <c r="P22" i="16"/>
  <c r="AA38" i="16"/>
  <c r="AA47" i="16" s="1"/>
  <c r="P23" i="16"/>
  <c r="AG25" i="16"/>
  <c r="P28" i="16"/>
  <c r="P31" i="16"/>
  <c r="P37" i="16"/>
  <c r="AB27" i="16"/>
  <c r="AB19" i="16"/>
  <c r="AG14" i="16"/>
  <c r="P25" i="16"/>
  <c r="P38" i="16" l="1"/>
  <c r="P47" i="16" s="1"/>
  <c r="AG38" i="16"/>
  <c r="AG47" i="16" s="1"/>
  <c r="AB38" i="16"/>
  <c r="AB47" i="16" s="1"/>
  <c r="AF38" i="16"/>
  <c r="AF47" i="16" s="1"/>
  <c r="X46" i="15"/>
  <c r="W46" i="15"/>
  <c r="V46" i="15"/>
  <c r="J46" i="15"/>
  <c r="AH45" i="15"/>
  <c r="AF45" i="15"/>
  <c r="Z45" i="15"/>
  <c r="AB45" i="15" s="1"/>
  <c r="AE45" i="15" s="1"/>
  <c r="AG45" i="15" s="1"/>
  <c r="AA41" i="15"/>
  <c r="AB41" i="15" s="1"/>
  <c r="AB42" i="15" s="1"/>
  <c r="Z41" i="15"/>
  <c r="Z40" i="15"/>
  <c r="AG39" i="15"/>
  <c r="AG42" i="15" s="1"/>
  <c r="Z39" i="15"/>
  <c r="AC36" i="15"/>
  <c r="AC46" i="15" s="1"/>
  <c r="Y36" i="15"/>
  <c r="Y46" i="15" s="1"/>
  <c r="U36" i="15"/>
  <c r="U46" i="15" s="1"/>
  <c r="T36" i="15"/>
  <c r="T46" i="15" s="1"/>
  <c r="S36" i="15"/>
  <c r="S46" i="15" s="1"/>
  <c r="Q36" i="15"/>
  <c r="Q46" i="15" s="1"/>
  <c r="M36" i="15"/>
  <c r="M46" i="15" s="1"/>
  <c r="L36" i="15"/>
  <c r="L46" i="15" s="1"/>
  <c r="K36" i="15"/>
  <c r="K46" i="15" s="1"/>
  <c r="J36" i="15"/>
  <c r="I36" i="15"/>
  <c r="I46" i="15" s="1"/>
  <c r="H36" i="15"/>
  <c r="H46" i="15" s="1"/>
  <c r="G36" i="15"/>
  <c r="G46" i="15" s="1"/>
  <c r="AH34" i="15"/>
  <c r="Z34" i="15"/>
  <c r="AA34" i="15" s="1"/>
  <c r="AB34" i="15" s="1"/>
  <c r="N34" i="15"/>
  <c r="AH33" i="15"/>
  <c r="Z33" i="15"/>
  <c r="AA33" i="15" s="1"/>
  <c r="AB33" i="15" s="1"/>
  <c r="N33" i="15"/>
  <c r="AH32" i="15"/>
  <c r="Z32" i="15"/>
  <c r="N32" i="15"/>
  <c r="AE32" i="15" s="1"/>
  <c r="AH31" i="15"/>
  <c r="Z31" i="15"/>
  <c r="N31" i="15"/>
  <c r="O31" i="15" s="1"/>
  <c r="AH30" i="15"/>
  <c r="AA30" i="15"/>
  <c r="Z30" i="15"/>
  <c r="N30" i="15"/>
  <c r="AE30" i="15" s="1"/>
  <c r="AH29" i="15"/>
  <c r="Z29" i="15"/>
  <c r="N29" i="15"/>
  <c r="AE29" i="15" s="1"/>
  <c r="AH28" i="15"/>
  <c r="Z28" i="15"/>
  <c r="AA28" i="15" s="1"/>
  <c r="AB28" i="15" s="1"/>
  <c r="N28" i="15"/>
  <c r="AH27" i="15"/>
  <c r="Z27" i="15"/>
  <c r="AA27" i="15" s="1"/>
  <c r="AB27" i="15" s="1"/>
  <c r="N27" i="15"/>
  <c r="AH26" i="15"/>
  <c r="Z26" i="15"/>
  <c r="O26" i="15"/>
  <c r="P26" i="15" s="1"/>
  <c r="N26" i="15"/>
  <c r="AH25" i="15"/>
  <c r="Z25" i="15"/>
  <c r="N25" i="15"/>
  <c r="O25" i="15" s="1"/>
  <c r="AH24" i="15"/>
  <c r="Z24" i="15"/>
  <c r="O24" i="15"/>
  <c r="N24" i="15"/>
  <c r="AH23" i="15"/>
  <c r="Z23" i="15"/>
  <c r="O23" i="15"/>
  <c r="N23" i="15"/>
  <c r="AH22" i="15"/>
  <c r="Z22" i="15"/>
  <c r="AA22" i="15" s="1"/>
  <c r="AB22" i="15" s="1"/>
  <c r="N22" i="15"/>
  <c r="AH21" i="15"/>
  <c r="Z21" i="15"/>
  <c r="AA21" i="15" s="1"/>
  <c r="AB21" i="15" s="1"/>
  <c r="N21" i="15"/>
  <c r="AH20" i="15"/>
  <c r="Z20" i="15"/>
  <c r="N20" i="15"/>
  <c r="O20" i="15" s="1"/>
  <c r="AH19" i="15"/>
  <c r="Z19" i="15"/>
  <c r="N19" i="15"/>
  <c r="O19" i="15" s="1"/>
  <c r="AH18" i="15"/>
  <c r="Z18" i="15"/>
  <c r="N18" i="15"/>
  <c r="AE18" i="15" s="1"/>
  <c r="AH17" i="15"/>
  <c r="Z17" i="15"/>
  <c r="N17" i="15"/>
  <c r="AE17" i="15" s="1"/>
  <c r="AH16" i="15"/>
  <c r="Z16" i="15"/>
  <c r="N16" i="15"/>
  <c r="AE16" i="15" s="1"/>
  <c r="AH15" i="15"/>
  <c r="Z15" i="15"/>
  <c r="AA15" i="15" s="1"/>
  <c r="AB15" i="15" s="1"/>
  <c r="N15" i="15"/>
  <c r="O15" i="15" s="1"/>
  <c r="AH14" i="15"/>
  <c r="AH36" i="15" s="1"/>
  <c r="AH46" i="15" s="1"/>
  <c r="AE14" i="15"/>
  <c r="Z14" i="15"/>
  <c r="N14" i="15"/>
  <c r="AE31" i="15" l="1"/>
  <c r="P31" i="15"/>
  <c r="O29" i="15"/>
  <c r="AE23" i="15"/>
  <c r="AE26" i="15"/>
  <c r="O32" i="15"/>
  <c r="P32" i="15" s="1"/>
  <c r="AE25" i="15"/>
  <c r="AE19" i="15"/>
  <c r="P19" i="15"/>
  <c r="N36" i="15"/>
  <c r="N46" i="15" s="1"/>
  <c r="AG30" i="15"/>
  <c r="Z36" i="15"/>
  <c r="Z46" i="15" s="1"/>
  <c r="O30" i="15"/>
  <c r="AF30" i="15" s="1"/>
  <c r="AA42" i="15"/>
  <c r="P25" i="15"/>
  <c r="AE15" i="15"/>
  <c r="AA16" i="15"/>
  <c r="AB16" i="15" s="1"/>
  <c r="AA14" i="15"/>
  <c r="AE24" i="15"/>
  <c r="AB30" i="15"/>
  <c r="AB40" i="15"/>
  <c r="AB20" i="15"/>
  <c r="AB24" i="15"/>
  <c r="P15" i="15"/>
  <c r="AF15" i="15"/>
  <c r="AG15" i="15" s="1"/>
  <c r="P28" i="15"/>
  <c r="O14" i="15"/>
  <c r="P20" i="15"/>
  <c r="AE22" i="15"/>
  <c r="AE28" i="15"/>
  <c r="AE34" i="15"/>
  <c r="AA20" i="15"/>
  <c r="AF20" i="15" s="1"/>
  <c r="AE21" i="15"/>
  <c r="AA26" i="15"/>
  <c r="AF26" i="15" s="1"/>
  <c r="AG26" i="15" s="1"/>
  <c r="AE27" i="15"/>
  <c r="AG27" i="15" s="1"/>
  <c r="AA32" i="15"/>
  <c r="AB32" i="15" s="1"/>
  <c r="AE33" i="15"/>
  <c r="AG33" i="15" s="1"/>
  <c r="AB14" i="15"/>
  <c r="P18" i="15"/>
  <c r="AA19" i="15"/>
  <c r="AF19" i="15" s="1"/>
  <c r="AG19" i="15" s="1"/>
  <c r="AE20" i="15"/>
  <c r="P24" i="15"/>
  <c r="AA25" i="15"/>
  <c r="AF25" i="15" s="1"/>
  <c r="P30" i="15"/>
  <c r="AA31" i="15"/>
  <c r="AF31" i="15" s="1"/>
  <c r="AG31" i="15" s="1"/>
  <c r="AA39" i="15"/>
  <c r="AB39" i="15" s="1"/>
  <c r="AB25" i="15"/>
  <c r="AB31" i="15"/>
  <c r="O17" i="15"/>
  <c r="P17" i="15" s="1"/>
  <c r="AA18" i="15"/>
  <c r="AF18" i="15" s="1"/>
  <c r="AG18" i="15" s="1"/>
  <c r="P23" i="15"/>
  <c r="AA24" i="15"/>
  <c r="AF24" i="15" s="1"/>
  <c r="P29" i="15"/>
  <c r="O22" i="15"/>
  <c r="AF22" i="15" s="1"/>
  <c r="O28" i="15"/>
  <c r="AF28" i="15" s="1"/>
  <c r="O34" i="15"/>
  <c r="AF34" i="15" s="1"/>
  <c r="O16" i="15"/>
  <c r="AF16" i="15" s="1"/>
  <c r="AG16" i="15" s="1"/>
  <c r="AA23" i="15"/>
  <c r="AF23" i="15" s="1"/>
  <c r="AG23" i="15" s="1"/>
  <c r="AA29" i="15"/>
  <c r="AF29" i="15" s="1"/>
  <c r="AG29" i="15" s="1"/>
  <c r="AA40" i="15"/>
  <c r="AA17" i="15"/>
  <c r="AB17" i="15" s="1"/>
  <c r="O21" i="15"/>
  <c r="AF21" i="15" s="1"/>
  <c r="O27" i="15"/>
  <c r="AF27" i="15" s="1"/>
  <c r="O33" i="15"/>
  <c r="AF33" i="15" s="1"/>
  <c r="AB29" i="15" l="1"/>
  <c r="AB18" i="15"/>
  <c r="AG21" i="15"/>
  <c r="P21" i="15"/>
  <c r="AB19" i="15"/>
  <c r="AG25" i="15"/>
  <c r="AG24" i="15"/>
  <c r="P27" i="15"/>
  <c r="AA36" i="15"/>
  <c r="AA46" i="15" s="1"/>
  <c r="P22" i="15"/>
  <c r="P16" i="15"/>
  <c r="AB23" i="15"/>
  <c r="AB36" i="15" s="1"/>
  <c r="AB46" i="15" s="1"/>
  <c r="P34" i="15"/>
  <c r="AE36" i="15"/>
  <c r="AE46" i="15" s="1"/>
  <c r="P33" i="15"/>
  <c r="AG20" i="15"/>
  <c r="AG28" i="15"/>
  <c r="AF32" i="15"/>
  <c r="AG32" i="15" s="1"/>
  <c r="AG34" i="15"/>
  <c r="AG22" i="15"/>
  <c r="AB26" i="15"/>
  <c r="AF17" i="15"/>
  <c r="AG17" i="15" s="1"/>
  <c r="AF14" i="15"/>
  <c r="P14" i="15"/>
  <c r="O36" i="15"/>
  <c r="O46" i="15" s="1"/>
  <c r="P36" i="15" l="1"/>
  <c r="P46" i="15" s="1"/>
  <c r="AF36" i="15"/>
  <c r="AF46" i="15" s="1"/>
  <c r="AG14" i="15"/>
  <c r="AG36" i="15" s="1"/>
  <c r="AG46" i="15" s="1"/>
  <c r="X46" i="14" l="1"/>
  <c r="W46" i="14"/>
  <c r="V46" i="14"/>
  <c r="M46" i="14"/>
  <c r="L46" i="14"/>
  <c r="K46" i="14"/>
  <c r="J46" i="14"/>
  <c r="AH45" i="14"/>
  <c r="AF45" i="14"/>
  <c r="AB45" i="14"/>
  <c r="AE45" i="14" s="1"/>
  <c r="Z45" i="14"/>
  <c r="Z41" i="14"/>
  <c r="AA41" i="14" s="1"/>
  <c r="AB41" i="14" s="1"/>
  <c r="Z39" i="14"/>
  <c r="AA39" i="14" s="1"/>
  <c r="AB39" i="14" s="1"/>
  <c r="Z38" i="14"/>
  <c r="AA38" i="14" s="1"/>
  <c r="AB38" i="14" s="1"/>
  <c r="AC34" i="14"/>
  <c r="AC46" i="14" s="1"/>
  <c r="Y34" i="14"/>
  <c r="Y46" i="14" s="1"/>
  <c r="U34" i="14"/>
  <c r="U46" i="14" s="1"/>
  <c r="T34" i="14"/>
  <c r="T46" i="14" s="1"/>
  <c r="S34" i="14"/>
  <c r="S46" i="14" s="1"/>
  <c r="Q34" i="14"/>
  <c r="Q46" i="14" s="1"/>
  <c r="I34" i="14"/>
  <c r="I46" i="14" s="1"/>
  <c r="H34" i="14"/>
  <c r="H46" i="14" s="1"/>
  <c r="G34" i="14"/>
  <c r="G46" i="14" s="1"/>
  <c r="AH32" i="14"/>
  <c r="Z32" i="14"/>
  <c r="AE32" i="14" s="1"/>
  <c r="AH31" i="14"/>
  <c r="Z31" i="14"/>
  <c r="AE31" i="14" s="1"/>
  <c r="AH30" i="14"/>
  <c r="Z30" i="14"/>
  <c r="AE30" i="14" s="1"/>
  <c r="AH29" i="14"/>
  <c r="AE29" i="14"/>
  <c r="Z29" i="14"/>
  <c r="AH28" i="14"/>
  <c r="N28" i="14"/>
  <c r="AE28" i="14" s="1"/>
  <c r="AH27" i="14"/>
  <c r="AA27" i="14"/>
  <c r="Z27" i="14"/>
  <c r="N27" i="14"/>
  <c r="AE27" i="14" s="1"/>
  <c r="AH26" i="14"/>
  <c r="AF26" i="14"/>
  <c r="AE26" i="14"/>
  <c r="AG26" i="14" s="1"/>
  <c r="N26" i="14"/>
  <c r="P26" i="14" s="1"/>
  <c r="AH25" i="14"/>
  <c r="AF25" i="14"/>
  <c r="N25" i="14"/>
  <c r="AE25" i="14" s="1"/>
  <c r="AH24" i="14"/>
  <c r="O24" i="14"/>
  <c r="AF24" i="14" s="1"/>
  <c r="N24" i="14"/>
  <c r="AH23" i="14"/>
  <c r="Z23" i="14"/>
  <c r="AE23" i="14" s="1"/>
  <c r="AH22" i="14"/>
  <c r="AE22" i="14"/>
  <c r="O22" i="14"/>
  <c r="AF22" i="14" s="1"/>
  <c r="N22" i="14"/>
  <c r="AH21" i="14"/>
  <c r="Z21" i="14"/>
  <c r="AE21" i="14" s="1"/>
  <c r="AH20" i="14"/>
  <c r="O20" i="14"/>
  <c r="AF20" i="14" s="1"/>
  <c r="N20" i="14"/>
  <c r="AE20" i="14" s="1"/>
  <c r="AH19" i="14"/>
  <c r="N19" i="14"/>
  <c r="O19" i="14" s="1"/>
  <c r="AF19" i="14" s="1"/>
  <c r="AH18" i="14"/>
  <c r="AE18" i="14"/>
  <c r="O18" i="14"/>
  <c r="AF18" i="14" s="1"/>
  <c r="N18" i="14"/>
  <c r="AH17" i="14"/>
  <c r="Z17" i="14"/>
  <c r="AA17" i="14" s="1"/>
  <c r="N17" i="14"/>
  <c r="AE17" i="14" s="1"/>
  <c r="AG45" i="14" l="1"/>
  <c r="AG18" i="14"/>
  <c r="P24" i="14"/>
  <c r="AB27" i="14"/>
  <c r="AA31" i="14"/>
  <c r="AF31" i="14" s="1"/>
  <c r="AG31" i="14" s="1"/>
  <c r="AG20" i="14"/>
  <c r="AE24" i="14"/>
  <c r="AG24" i="14" s="1"/>
  <c r="O17" i="14"/>
  <c r="P17" i="14" s="1"/>
  <c r="AG25" i="14"/>
  <c r="AG22" i="14"/>
  <c r="AH34" i="14"/>
  <c r="AH46" i="14" s="1"/>
  <c r="AB29" i="14"/>
  <c r="P18" i="14"/>
  <c r="AA29" i="14"/>
  <c r="AF29" i="14" s="1"/>
  <c r="AG29" i="14"/>
  <c r="AB17" i="14"/>
  <c r="P19" i="14"/>
  <c r="Z34" i="14"/>
  <c r="Z46" i="14" s="1"/>
  <c r="AE19" i="14"/>
  <c r="AG19" i="14" s="1"/>
  <c r="AA21" i="14"/>
  <c r="AF21" i="14" s="1"/>
  <c r="AG21" i="14" s="1"/>
  <c r="AA23" i="14"/>
  <c r="O28" i="14"/>
  <c r="N34" i="14"/>
  <c r="N46" i="14" s="1"/>
  <c r="P25" i="14"/>
  <c r="O27" i="14"/>
  <c r="AF27" i="14" s="1"/>
  <c r="AG27" i="14" s="1"/>
  <c r="AA30" i="14"/>
  <c r="AF30" i="14" s="1"/>
  <c r="AG30" i="14" s="1"/>
  <c r="O34" i="14"/>
  <c r="O46" i="14" s="1"/>
  <c r="P27" i="14"/>
  <c r="P20" i="14"/>
  <c r="AA32" i="14"/>
  <c r="AF32" i="14" s="1"/>
  <c r="AG32" i="14" s="1"/>
  <c r="P22" i="14"/>
  <c r="AE34" i="14" l="1"/>
  <c r="AE46" i="14" s="1"/>
  <c r="AF17" i="14"/>
  <c r="AG17" i="14" s="1"/>
  <c r="AB31" i="14"/>
  <c r="AF28" i="14"/>
  <c r="AG28" i="14" s="1"/>
  <c r="P28" i="14"/>
  <c r="P34" i="14" s="1"/>
  <c r="P46" i="14" s="1"/>
  <c r="AB23" i="14"/>
  <c r="AF23" i="14"/>
  <c r="AG23" i="14" s="1"/>
  <c r="AG34" i="14" s="1"/>
  <c r="AG46" i="14" s="1"/>
  <c r="AB32" i="14"/>
  <c r="AB21" i="14"/>
  <c r="AB34" i="14" s="1"/>
  <c r="AB46" i="14" s="1"/>
  <c r="AA34" i="14"/>
  <c r="AA46" i="14" s="1"/>
  <c r="AB30" i="14"/>
  <c r="AF34" i="14" l="1"/>
  <c r="AF4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M41" authorId="0" shapeId="0" xr:uid="{275DF038-A672-4168-AE12-11FA80651C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wszystkie godziny w E-LEARNING
</t>
        </r>
      </text>
    </comment>
  </commentList>
</comments>
</file>

<file path=xl/sharedStrings.xml><?xml version="1.0" encoding="utf-8"?>
<sst xmlns="http://schemas.openxmlformats.org/spreadsheetml/2006/main" count="747" uniqueCount="264">
  <si>
    <t>ogólnoakademicki</t>
  </si>
  <si>
    <t>Lp.</t>
  </si>
  <si>
    <t>Liczba godzin</t>
  </si>
  <si>
    <t>w</t>
  </si>
  <si>
    <t>sem</t>
  </si>
  <si>
    <t>zp</t>
  </si>
  <si>
    <t>pz</t>
  </si>
  <si>
    <t>ZzO</t>
  </si>
  <si>
    <t>prof. dr hab. n. med. Tomasz Gaszyński</t>
  </si>
  <si>
    <t>E</t>
  </si>
  <si>
    <t>odtwórczy</t>
  </si>
  <si>
    <t>Z</t>
  </si>
  <si>
    <t>ćw</t>
  </si>
  <si>
    <t>k</t>
  </si>
  <si>
    <t>E-learning</t>
  </si>
  <si>
    <t>jednolite magisterskie</t>
  </si>
  <si>
    <t xml:space="preserve">prof. dr hab. n. med. Jerzy Sokołowski </t>
  </si>
  <si>
    <t>prof. dr hab. n. med. Joanna Szczepańska</t>
  </si>
  <si>
    <t>Język angielski</t>
  </si>
  <si>
    <t>2019/2020</t>
  </si>
  <si>
    <t>Anatomia człowieka</t>
  </si>
  <si>
    <t>Histologia, cytologia i embriologia</t>
  </si>
  <si>
    <t>prof. dr hab. n. med. Józef Kobos</t>
  </si>
  <si>
    <t xml:space="preserve">Biofizyka  </t>
  </si>
  <si>
    <t xml:space="preserve">prof. dr hab. n. med. Jolanta Niewiarowska </t>
  </si>
  <si>
    <t>Biologia medyczna</t>
  </si>
  <si>
    <t xml:space="preserve">Chemia  </t>
  </si>
  <si>
    <t>Pierwsza pomoc medyczna</t>
  </si>
  <si>
    <t xml:space="preserve">Medycyna katastrof i medycyna ratunkowa </t>
  </si>
  <si>
    <t xml:space="preserve">prof. dr hab. n. med. Tomasz Gaszyński </t>
  </si>
  <si>
    <t>Stomatologia przedkliniczna</t>
  </si>
  <si>
    <t>BHP</t>
  </si>
  <si>
    <t>mgr Julian Wójtowicz</t>
  </si>
  <si>
    <t>Przysposobienie biblioteczne</t>
  </si>
  <si>
    <t>dr n. med. Kinga Studzińska-Pasieka</t>
  </si>
  <si>
    <t>Historia medycyny</t>
  </si>
  <si>
    <t>dr n. hum. Paweł Przyłęcki</t>
  </si>
  <si>
    <t>Etyka w stomatologii</t>
  </si>
  <si>
    <t>Profesjonalizm lekarski</t>
  </si>
  <si>
    <t>dr n. med.  Janusz Janczukowicz</t>
  </si>
  <si>
    <t>Technologie informatyczne</t>
  </si>
  <si>
    <t xml:space="preserve">dr hab. n. o zdrowiu  Radosław Zajdel </t>
  </si>
  <si>
    <t xml:space="preserve">Zarządzanie w stomatologii </t>
  </si>
  <si>
    <t>dr n. med. Hanna Saryusz-Wolska</t>
  </si>
  <si>
    <t>dr . n. hum. Anna Alichniewicz</t>
  </si>
  <si>
    <t>dr n. hum Magdalena Wieczorkowska</t>
  </si>
  <si>
    <t xml:space="preserve">prof. dr hab. n. med. Anna Zalewska - Janowska </t>
  </si>
  <si>
    <t>Wychowanie fizyczne</t>
  </si>
  <si>
    <t>Psychologia lekarska</t>
  </si>
  <si>
    <t>prof. dr hab. n. med. Mirosław Topol</t>
  </si>
  <si>
    <t>PLAN STUDIÓW</t>
  </si>
  <si>
    <t xml:space="preserve">KIERUNEK STUDIÓW:  </t>
  </si>
  <si>
    <t>LEKARSKO-DENTYSTYCZNY</t>
  </si>
  <si>
    <t>POZIOM:</t>
  </si>
  <si>
    <t>PROFIL:</t>
  </si>
  <si>
    <t>FORMA STUDIÓW:</t>
  </si>
  <si>
    <t>CYKL KSZTAŁCENIA OD ROKU AKADEMICKIEGO:</t>
  </si>
  <si>
    <t>Nauki</t>
  </si>
  <si>
    <t>Moduł</t>
  </si>
  <si>
    <t>I ROK STUDIÓW</t>
  </si>
  <si>
    <t>Semestr 1  (zimowy)</t>
  </si>
  <si>
    <t>Semestr 2  (letni)</t>
  </si>
  <si>
    <t>Zajęcia/grupa zajęć realizowane w ramach przedmiotu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</si>
  <si>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</si>
  <si>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</si>
  <si>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</si>
  <si>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</si>
  <si>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</si>
  <si>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</si>
  <si>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</si>
  <si>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</si>
  <si>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</si>
  <si>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</si>
  <si>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</si>
  <si>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</si>
  <si>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</si>
  <si>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</si>
  <si>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</si>
  <si>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</si>
  <si>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przedkliniczne ogólnomedyczne</t>
  </si>
  <si>
    <t>prof. dr hab. n. med. Ewa Brzeziańska - Lasota</t>
  </si>
  <si>
    <r>
      <t xml:space="preserve">dr </t>
    </r>
    <r>
      <rPr>
        <b/>
        <sz val="10"/>
        <color theme="1"/>
        <rFont val="Times New Roman"/>
        <family val="1"/>
        <charset val="238"/>
      </rPr>
      <t>hab.</t>
    </r>
    <r>
      <rPr>
        <sz val="10"/>
        <color theme="1"/>
        <rFont val="Times New Roman"/>
        <family val="1"/>
        <charset val="238"/>
      </rPr>
      <t xml:space="preserve"> n. med. Agnieszka Śliwińska</t>
    </r>
  </si>
  <si>
    <t>Nauki kliniczne ogólnomedyczne</t>
  </si>
  <si>
    <t>Nauki kliniczne - stomatologiczne</t>
  </si>
  <si>
    <t>Kompetencje generyczne w stomatologii</t>
  </si>
  <si>
    <t xml:space="preserve">Z </t>
  </si>
  <si>
    <t>mgr inż. Witold Kozakiewicz</t>
  </si>
  <si>
    <t>dr  n. hum. Anna Alichniewicz</t>
  </si>
  <si>
    <t>dr n. med. Krzysztof Bortnik</t>
  </si>
  <si>
    <t>Suma:</t>
  </si>
  <si>
    <t>Przedmioty fakultatywne</t>
  </si>
  <si>
    <t>Do wyboru 2 z 4</t>
  </si>
  <si>
    <t xml:space="preserve">Historia filozofii   </t>
  </si>
  <si>
    <t xml:space="preserve">Socjologia  </t>
  </si>
  <si>
    <t>Strategie antystresowe</t>
  </si>
  <si>
    <t>Medycyna i sztuka</t>
  </si>
  <si>
    <t>dr hab. n. med. prof. nadzw. Sebastian Kłosek</t>
  </si>
  <si>
    <t>Praktyki</t>
  </si>
  <si>
    <t>Praktyka wakacyjna</t>
  </si>
  <si>
    <t>Razem: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</si>
  <si>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</si>
  <si>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</si>
  <si>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</si>
  <si>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</si>
  <si>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</si>
  <si>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</si>
  <si>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</si>
  <si>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Zaliczenie z oceną</t>
  </si>
  <si>
    <t xml:space="preserve">Zaliczenie  </t>
  </si>
  <si>
    <t>Egzamin</t>
  </si>
  <si>
    <t xml:space="preserve">E </t>
  </si>
  <si>
    <t>ROK AKADEMICKI:</t>
  </si>
  <si>
    <t>2020/2021</t>
  </si>
  <si>
    <t>stacjonarne/niestacjonarne</t>
  </si>
  <si>
    <t>II ROK STUDIÓW</t>
  </si>
  <si>
    <t>Semestr 3  (zimowy)</t>
  </si>
  <si>
    <t>Semestr 4  (letni)</t>
  </si>
  <si>
    <t>Imię i nazwisko kierownika przedmiotu</t>
  </si>
  <si>
    <t>Biochemia</t>
  </si>
  <si>
    <t>prof. dr hab. n. med. Ireneusz Majsterek</t>
  </si>
  <si>
    <t xml:space="preserve">Immunologia </t>
  </si>
  <si>
    <t>prof. dr hab. n. med. Anna Zalewska-Janowska</t>
  </si>
  <si>
    <t>Fizjologia człowieka</t>
  </si>
  <si>
    <t xml:space="preserve">dr hab. Maria Pawelska - Zubrzycka </t>
  </si>
  <si>
    <t>Fizjologia ciąży</t>
  </si>
  <si>
    <t>prof. dr hab. n. med. Piotr Sieroszewski</t>
  </si>
  <si>
    <t>Farmakologia</t>
  </si>
  <si>
    <t>prof. dr hab. n. med. Edward Kowalczyk</t>
  </si>
  <si>
    <t>Genetyka medyczna</t>
  </si>
  <si>
    <t xml:space="preserve">prof. dr hab. n. med. Maciej Borowiec </t>
  </si>
  <si>
    <t xml:space="preserve">Mikrobiologia </t>
  </si>
  <si>
    <t>dr hab. n. med. Dorota Pastszak - Lewandoska</t>
  </si>
  <si>
    <t>Parazytologia</t>
  </si>
  <si>
    <t>Patofizjologia</t>
  </si>
  <si>
    <t>dr n. med. Paulina Radwańska</t>
  </si>
  <si>
    <t xml:space="preserve">Rehabilitacja </t>
  </si>
  <si>
    <t xml:space="preserve">prof. dr hab. n. med. Jolanta Kujawa  </t>
  </si>
  <si>
    <t xml:space="preserve">Radiologia  ogólna </t>
  </si>
  <si>
    <t>prof. dr hab. n. med. Ludomir Stefańczyk</t>
  </si>
  <si>
    <t xml:space="preserve">Fizjologia narządu żucia </t>
  </si>
  <si>
    <t xml:space="preserve">Ergonomia  </t>
  </si>
  <si>
    <t>prof. dr n. med. Monika Łukomska-Szymańska</t>
  </si>
  <si>
    <t>Wstęp do materiałoznawstwa</t>
  </si>
  <si>
    <t>prof. dr hab. n. med. Jerzy Sokołowski</t>
  </si>
  <si>
    <t>Materiałoznawstwo stomatologiczne zachowawcze</t>
  </si>
  <si>
    <t>Nauczanie przedkliniczne -                 Stomatologia zachowawcza</t>
  </si>
  <si>
    <t>dr hab. n. med. E. Bołtacz-Rzepkowska prof. UM</t>
  </si>
  <si>
    <t>stomatologia wieku rozwojowego</t>
  </si>
  <si>
    <t xml:space="preserve">Nauczanie przedkliniczne -Stomatologia dziecięca i profilaktyka stomatologiczna      </t>
  </si>
  <si>
    <t xml:space="preserve">Stomatologia dziecięca i profilaktyka stomatologiczna  </t>
  </si>
  <si>
    <t xml:space="preserve">prof. dr hab. n. med. Joanna Szczepańska </t>
  </si>
  <si>
    <t xml:space="preserve">Stomatologia społeczna </t>
  </si>
  <si>
    <t>dr hab. n. med. Ewelina Gaszyńska</t>
  </si>
  <si>
    <t>dr n. med.  Paweł Rasmus</t>
  </si>
  <si>
    <t>dr n. med.  Kinga Studzińska-Pasieka</t>
  </si>
  <si>
    <t>dr n. med. Krzyszto Bortnik</t>
  </si>
  <si>
    <t>Do wyboru 1 z 3</t>
  </si>
  <si>
    <t>Profesjonalizm w badaniach naukowych</t>
  </si>
  <si>
    <t>dr n. med. prof. UM Janusz Janczukowicz</t>
  </si>
  <si>
    <t>Zaburzenia metabolizmu kostnego</t>
  </si>
  <si>
    <t>prof.dr hab. n. med. Ewa Sewerynek</t>
  </si>
  <si>
    <t>Język migowy</t>
  </si>
  <si>
    <t>dr n. med. Agnieszka Kotarba</t>
  </si>
  <si>
    <t>III  ROK STUDIÓW</t>
  </si>
  <si>
    <t>Kierownik przediotu</t>
  </si>
  <si>
    <t>Semestr 5 (zimowy)</t>
  </si>
  <si>
    <t>Semestr 6 (letni)</t>
  </si>
  <si>
    <t xml:space="preserve">Patomorfologia </t>
  </si>
  <si>
    <t>dr hab. n. med. prof. Uczelni Katarzyna Taran</t>
  </si>
  <si>
    <t xml:space="preserve">Chirurgia ogólna z onkologią </t>
  </si>
  <si>
    <t>prof. dr hab. n. med. Janusz Strzelczyk</t>
  </si>
  <si>
    <t>prof. dr hab. n. med. Radzisław Kordek</t>
  </si>
  <si>
    <t>dr n. med. Piotr Jurałowicz</t>
  </si>
  <si>
    <t>Choroby wewnętrzne</t>
  </si>
  <si>
    <t>prof. dr hab. n. med. Piotr Kuna</t>
  </si>
  <si>
    <t xml:space="preserve">Choroby wewnętrzne (kardiologia) </t>
  </si>
  <si>
    <t>prof. dr hab. n. med. Jarosław Kasprzak</t>
  </si>
  <si>
    <t xml:space="preserve">Problemy kardiologiczne w stomatologii </t>
  </si>
  <si>
    <t>prof. dr hab. n. med. Jerzy Wranicz</t>
  </si>
  <si>
    <t xml:space="preserve">Choroby zakaźne  </t>
  </si>
  <si>
    <t>dr hab. n. med. prof. Uczelni Ewa Majda-Stanisławska</t>
  </si>
  <si>
    <t xml:space="preserve">Pediatria  </t>
  </si>
  <si>
    <t>dr hab. n. med. prof. Uczelni Joanna Jerzyńska</t>
  </si>
  <si>
    <t xml:space="preserve">Okulistyka  </t>
  </si>
  <si>
    <t>prof. dr hab. n. med.. Wojciech Omulecki</t>
  </si>
  <si>
    <t>medycyna jamy ustnej</t>
  </si>
  <si>
    <t xml:space="preserve">Patologia jamy ustnej </t>
  </si>
  <si>
    <t>dr hab. n. med. prof. Uczelni Sebastian Kłosek</t>
  </si>
  <si>
    <t>Nauczanie przedkliniczne - chirurgia stomatologiczna</t>
  </si>
  <si>
    <t>dr hab. n. med. prof. Uczelni Anna Janas-Naze</t>
  </si>
  <si>
    <t>Nauczanie przedkliniczne - periodontologia</t>
  </si>
  <si>
    <t>dr hab. n. med. prof. Uczelni Natalia Lewskowicz</t>
  </si>
  <si>
    <t>Nauczanie przedkliniczne - stomatologia zachowawcza</t>
  </si>
  <si>
    <t>dr hab. n. med. prof. Uczelni Elżbieta Bołtacz-Rzepkowska</t>
  </si>
  <si>
    <t xml:space="preserve">Stomatologia zachowawcza z endodoncją </t>
  </si>
  <si>
    <t xml:space="preserve">Nauczanie przedkliniczne - endodoncja </t>
  </si>
  <si>
    <t>dr n. med. Aleksandra Palatyńska-Ulatowska</t>
  </si>
  <si>
    <t>Materiałoznawstwo protetyczne</t>
  </si>
  <si>
    <t>Nauczanie przedkliniczne - Protetyka</t>
  </si>
  <si>
    <t>prof. dr hab. n. med. Beata Dejak</t>
  </si>
  <si>
    <t xml:space="preserve">Protetyka Normy okluzji i funkcje układu stomatognatycznego   </t>
  </si>
  <si>
    <t>Radiologia stomatologiczna</t>
  </si>
  <si>
    <t xml:space="preserve"> </t>
  </si>
  <si>
    <t>Stomatologia dziecięca i profilaktyka stom.</t>
  </si>
  <si>
    <t>Nauczanie przedkliniczne - ortodoncja</t>
  </si>
  <si>
    <t>dr hab. n. med. Konrad Małkiewicz</t>
  </si>
  <si>
    <t>Medycyna a prawo</t>
  </si>
  <si>
    <t>dr hab. n. med. prof. Uczelni Rafał Kubiak</t>
  </si>
  <si>
    <t>Aspekty prawne praktyki zawodu lek dentysty</t>
  </si>
  <si>
    <t>Do wyboru 1 z 4</t>
  </si>
  <si>
    <t>Statystyka w badaniach naukowych</t>
  </si>
  <si>
    <t>dr hab. n. med. prof. Uczelni Małgorzata Pikala</t>
  </si>
  <si>
    <t>Metodologia badań nauk</t>
  </si>
  <si>
    <t>dr hab. n. med. prof. Uczelni Magdalena Boncler</t>
  </si>
  <si>
    <t>Komunikacja interpersonalna w gabinecie stomatologicznym</t>
  </si>
  <si>
    <t>dr n. med. Andrzej Gerstenkorn</t>
  </si>
  <si>
    <t>Zdrowe żywienie</t>
  </si>
  <si>
    <t>prof. dr hab. n. med. Leokadia Bąk-Romaniszyn</t>
  </si>
  <si>
    <t>Legenda:</t>
  </si>
  <si>
    <t xml:space="preserve"> IV  ROK STUDIÓW</t>
  </si>
  <si>
    <t>Semestr 7 (zimowy)</t>
  </si>
  <si>
    <t>Semestr 8  (letni)</t>
  </si>
  <si>
    <t>Medycyna sądowa</t>
  </si>
  <si>
    <t xml:space="preserve">Anestezjologia i reanimacja </t>
  </si>
  <si>
    <t xml:space="preserve">Farmakologia kliniczna </t>
  </si>
  <si>
    <t xml:space="preserve">Neurologia   </t>
  </si>
  <si>
    <t>Otorynolaryngologia</t>
  </si>
  <si>
    <t>Dermatologia z wenerologią</t>
  </si>
  <si>
    <t xml:space="preserve">Chirurgia stomatologiczna </t>
  </si>
  <si>
    <t>Chirurgia szczękowo-twarzowa z onkologią</t>
  </si>
  <si>
    <t xml:space="preserve">Periodontologia i choroby błony śluzowej </t>
  </si>
  <si>
    <t>Zzo</t>
  </si>
  <si>
    <t>Stomatologia zachowawcza z endodoncją (stomatologia zachowawcza)</t>
  </si>
  <si>
    <t>Stomatologia zachowawcza z endodoncją (Endodoncja)</t>
  </si>
  <si>
    <t xml:space="preserve">Protetyka  </t>
  </si>
  <si>
    <t xml:space="preserve">Protetyka Normy okluzji i funkcje układu stomatognatycznego  </t>
  </si>
  <si>
    <t>Stomatologia dziecięca i profilaktyka stomatologiczna</t>
  </si>
  <si>
    <t xml:space="preserve">Ortodoncja </t>
  </si>
  <si>
    <t>What to do with an English - speaking patient? czyli Pacjent anglojęzyczny</t>
  </si>
  <si>
    <t>English for Dental Practitioners</t>
  </si>
  <si>
    <t>Fakultet - Bóle głowy</t>
  </si>
  <si>
    <t>Fakultet - Aseptyka i antyseptyka</t>
  </si>
  <si>
    <t>Fakultet - Dziecko w gabinecie stomatologicznym - na co należy być przygotowanym</t>
  </si>
  <si>
    <t>V ROK STUDIÓW</t>
  </si>
  <si>
    <t>Semestr  9  (zimowy)</t>
  </si>
  <si>
    <t>Semestr 10  (letni)</t>
  </si>
  <si>
    <t>Chirurgia stomatologia</t>
  </si>
  <si>
    <t>Fizjoterapia w stomatologii</t>
  </si>
  <si>
    <t xml:space="preserve">Gerostomatologia </t>
  </si>
  <si>
    <t xml:space="preserve">Protetyka </t>
  </si>
  <si>
    <t xml:space="preserve">Radiologia stomatologiczna 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</si>
  <si>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</si>
  <si>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</si>
  <si>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</si>
  <si>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>Orzecznictwo</t>
  </si>
  <si>
    <t>System kształcenia lekarzy w Polsce</t>
  </si>
  <si>
    <t>Zdrowie publiczne</t>
  </si>
  <si>
    <t>Stomatologia estetyczna</t>
  </si>
  <si>
    <t>Implantologia</t>
  </si>
  <si>
    <t xml:space="preserve">Przygotowanie podłoża kostnego do leczenia protetycznego jamy ustnej </t>
  </si>
  <si>
    <t>ROK AKADEMICKI</t>
  </si>
  <si>
    <t>2022/2023</t>
  </si>
  <si>
    <t>2023/2024</t>
  </si>
  <si>
    <t>dr n. med. Krzysztof Sokołowski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</si>
</sst>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2"/>
      <name val="Times"/>
      <family val="1"/>
      <charset val="238"/>
    </font>
    <font>
      <b/>
      <i/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C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FDB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9FBA3"/>
        <bgColor indexed="64"/>
      </patternFill>
    </fill>
    <fill>
      <patternFill patternType="solid">
        <fgColor rgb="FFD6C6FE"/>
        <bgColor indexed="64"/>
      </patternFill>
    </fill>
    <fill>
      <patternFill patternType="solid">
        <fgColor rgb="FFF9CEFE"/>
        <bgColor indexed="64"/>
      </patternFill>
    </fill>
    <fill>
      <patternFill patternType="solid">
        <fgColor rgb="FFFFE3B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462F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E9B1"/>
        <bgColor indexed="64"/>
      </patternFill>
    </fill>
    <fill>
      <patternFill patternType="solid">
        <fgColor rgb="FFFCDA7C"/>
        <bgColor indexed="64"/>
      </patternFill>
    </fill>
    <fill>
      <patternFill patternType="solid">
        <fgColor rgb="FFECC5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1B8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984">
    <xf numFmtId="0" fontId="0" fillId="0" borderId="0" xfId="0"/>
    <xf numFmtId="0" fontId="1" fillId="0" borderId="0" xfId="3"/>
    <xf numFmtId="0" fontId="1" fillId="0" borderId="0" xfId="3" applyAlignment="1">
      <alignment wrapText="1"/>
    </xf>
    <xf numFmtId="0" fontId="1" fillId="0" borderId="0" xfId="3" applyAlignment="1">
      <alignment horizontal="center" vertical="center"/>
    </xf>
    <xf numFmtId="0" fontId="1" fillId="3" borderId="0" xfId="3" applyFill="1"/>
    <xf numFmtId="0" fontId="6" fillId="0" borderId="2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9" xfId="3" applyFont="1" applyBorder="1" applyAlignment="1">
      <alignment vertical="center" wrapText="1"/>
    </xf>
    <xf numFmtId="0" fontId="6" fillId="0" borderId="49" xfId="3" applyFont="1" applyBorder="1" applyAlignment="1">
      <alignment vertical="center" textRotation="90" wrapText="1"/>
    </xf>
    <xf numFmtId="0" fontId="6" fillId="0" borderId="49" xfId="3" applyFont="1" applyBorder="1" applyAlignment="1">
      <alignment vertical="center" wrapText="1"/>
    </xf>
    <xf numFmtId="0" fontId="6" fillId="9" borderId="9" xfId="3" applyFont="1" applyFill="1" applyBorder="1" applyAlignment="1">
      <alignment vertical="center" textRotation="90" wrapText="1"/>
    </xf>
    <xf numFmtId="0" fontId="6" fillId="9" borderId="9" xfId="3" applyFont="1" applyFill="1" applyBorder="1" applyAlignment="1">
      <alignment horizontal="center" vertical="center" textRotation="90" wrapText="1"/>
    </xf>
    <xf numFmtId="0" fontId="6" fillId="9" borderId="0" xfId="3" applyFont="1" applyFill="1" applyAlignment="1">
      <alignment vertical="center" textRotation="90" wrapText="1"/>
    </xf>
    <xf numFmtId="0" fontId="6" fillId="9" borderId="13" xfId="3" applyFont="1" applyFill="1" applyBorder="1" applyAlignment="1">
      <alignment vertical="center" textRotation="90" wrapText="1"/>
    </xf>
    <xf numFmtId="0" fontId="4" fillId="0" borderId="27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textRotation="90" wrapText="1"/>
    </xf>
    <xf numFmtId="0" fontId="4" fillId="0" borderId="50" xfId="3" applyFont="1" applyBorder="1" applyAlignment="1">
      <alignment horizontal="center" vertical="center" textRotation="90" wrapText="1"/>
    </xf>
    <xf numFmtId="0" fontId="4" fillId="0" borderId="51" xfId="3" applyFont="1" applyBorder="1" applyAlignment="1">
      <alignment horizontal="center" vertical="center" textRotation="90" wrapText="1"/>
    </xf>
    <xf numFmtId="0" fontId="4" fillId="3" borderId="14" xfId="3" applyFont="1" applyFill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textRotation="90" wrapText="1"/>
    </xf>
    <xf numFmtId="0" fontId="4" fillId="0" borderId="52" xfId="3" applyFont="1" applyBorder="1" applyAlignment="1">
      <alignment horizontal="center" vertical="center" textRotation="90" wrapText="1"/>
    </xf>
    <xf numFmtId="0" fontId="4" fillId="9" borderId="1" xfId="3" applyFont="1" applyFill="1" applyBorder="1" applyAlignment="1">
      <alignment horizontal="center" vertical="center" textRotation="90" wrapText="1"/>
    </xf>
    <xf numFmtId="0" fontId="4" fillId="9" borderId="11" xfId="3" applyFont="1" applyFill="1" applyBorder="1" applyAlignment="1">
      <alignment horizontal="center" vertical="center" textRotation="90" wrapText="1"/>
    </xf>
    <xf numFmtId="0" fontId="7" fillId="0" borderId="0" xfId="3" applyFont="1" applyAlignment="1">
      <alignment horizontal="center" vertical="center"/>
    </xf>
    <xf numFmtId="0" fontId="17" fillId="10" borderId="15" xfId="3" applyFont="1" applyFill="1" applyBorder="1" applyAlignment="1">
      <alignment vertical="center" wrapText="1"/>
    </xf>
    <xf numFmtId="0" fontId="17" fillId="10" borderId="14" xfId="3" applyFont="1" applyFill="1" applyBorder="1" applyAlignment="1">
      <alignment vertical="center" wrapText="1"/>
    </xf>
    <xf numFmtId="0" fontId="17" fillId="10" borderId="24" xfId="3" applyFont="1" applyFill="1" applyBorder="1" applyAlignment="1">
      <alignment vertical="center" wrapText="1"/>
    </xf>
    <xf numFmtId="0" fontId="17" fillId="11" borderId="15" xfId="3" applyFont="1" applyFill="1" applyBorder="1" applyAlignment="1">
      <alignment vertical="center" wrapText="1"/>
    </xf>
    <xf numFmtId="0" fontId="17" fillId="10" borderId="27" xfId="3" applyFont="1" applyFill="1" applyBorder="1" applyAlignment="1">
      <alignment vertical="center" wrapText="1"/>
    </xf>
    <xf numFmtId="0" fontId="17" fillId="10" borderId="54" xfId="3" applyFont="1" applyFill="1" applyBorder="1" applyAlignment="1">
      <alignment vertical="center" wrapText="1"/>
    </xf>
    <xf numFmtId="0" fontId="17" fillId="10" borderId="54" xfId="3" applyFont="1" applyFill="1" applyBorder="1" applyAlignment="1">
      <alignment horizontal="center" vertical="center" wrapText="1"/>
    </xf>
    <xf numFmtId="0" fontId="18" fillId="10" borderId="54" xfId="3" applyFont="1" applyFill="1" applyBorder="1" applyAlignment="1">
      <alignment vertical="center" wrapText="1"/>
    </xf>
    <xf numFmtId="0" fontId="18" fillId="10" borderId="27" xfId="3" applyFont="1" applyFill="1" applyBorder="1" applyAlignment="1">
      <alignment vertical="center" wrapText="1"/>
    </xf>
    <xf numFmtId="0" fontId="17" fillId="0" borderId="13" xfId="3" applyFont="1" applyBorder="1" applyAlignment="1">
      <alignment vertical="center"/>
    </xf>
    <xf numFmtId="0" fontId="17" fillId="0" borderId="14" xfId="3" applyFont="1" applyBorder="1" applyAlignment="1">
      <alignment vertical="center" wrapText="1"/>
    </xf>
    <xf numFmtId="0" fontId="17" fillId="0" borderId="0" xfId="3" applyFont="1" applyAlignment="1">
      <alignment vertical="center" wrapText="1"/>
    </xf>
    <xf numFmtId="0" fontId="18" fillId="12" borderId="3" xfId="3" applyFont="1" applyFill="1" applyBorder="1" applyAlignment="1">
      <alignment horizontal="center" vertical="center"/>
    </xf>
    <xf numFmtId="0" fontId="13" fillId="12" borderId="32" xfId="2" applyFont="1" applyFill="1" applyBorder="1" applyAlignment="1">
      <alignment vertical="center" wrapText="1"/>
    </xf>
    <xf numFmtId="0" fontId="19" fillId="12" borderId="3" xfId="2" applyFont="1" applyFill="1" applyBorder="1" applyAlignment="1">
      <alignment horizontal="left" vertical="center"/>
    </xf>
    <xf numFmtId="0" fontId="17" fillId="12" borderId="32" xfId="3" applyFont="1" applyFill="1" applyBorder="1" applyAlignment="1">
      <alignment horizontal="center" vertical="center" wrapText="1"/>
    </xf>
    <xf numFmtId="0" fontId="17" fillId="12" borderId="2" xfId="3" applyFont="1" applyFill="1" applyBorder="1" applyAlignment="1">
      <alignment horizontal="center" vertical="center" wrapText="1"/>
    </xf>
    <xf numFmtId="0" fontId="17" fillId="12" borderId="3" xfId="3" applyFont="1" applyFill="1" applyBorder="1" applyAlignment="1">
      <alignment horizontal="center" vertical="center" wrapText="1"/>
    </xf>
    <xf numFmtId="0" fontId="17" fillId="12" borderId="37" xfId="3" applyFont="1" applyFill="1" applyBorder="1" applyAlignment="1">
      <alignment horizontal="center" vertical="center" wrapText="1"/>
    </xf>
    <xf numFmtId="0" fontId="20" fillId="12" borderId="2" xfId="3" applyFont="1" applyFill="1" applyBorder="1" applyAlignment="1">
      <alignment horizontal="center" vertical="center" wrapText="1"/>
    </xf>
    <xf numFmtId="0" fontId="18" fillId="12" borderId="37" xfId="3" applyFont="1" applyFill="1" applyBorder="1" applyAlignment="1">
      <alignment horizontal="center" vertical="center" wrapText="1"/>
    </xf>
    <xf numFmtId="0" fontId="20" fillId="12" borderId="37" xfId="3" applyFont="1" applyFill="1" applyBorder="1" applyAlignment="1">
      <alignment horizontal="center" vertical="center" wrapText="1"/>
    </xf>
    <xf numFmtId="0" fontId="17" fillId="9" borderId="15" xfId="3" applyFont="1" applyFill="1" applyBorder="1" applyAlignment="1">
      <alignment horizontal="center" vertical="center" wrapText="1"/>
    </xf>
    <xf numFmtId="0" fontId="20" fillId="9" borderId="15" xfId="3" applyFont="1" applyFill="1" applyBorder="1" applyAlignment="1">
      <alignment horizontal="center" vertical="center" wrapText="1"/>
    </xf>
    <xf numFmtId="0" fontId="18" fillId="9" borderId="14" xfId="3" applyFont="1" applyFill="1" applyBorder="1" applyAlignment="1">
      <alignment horizontal="center" vertical="center" wrapText="1"/>
    </xf>
    <xf numFmtId="0" fontId="18" fillId="9" borderId="27" xfId="3" applyFont="1" applyFill="1" applyBorder="1" applyAlignment="1">
      <alignment horizontal="center" vertical="center" wrapText="1"/>
    </xf>
    <xf numFmtId="0" fontId="18" fillId="12" borderId="6" xfId="3" applyFont="1" applyFill="1" applyBorder="1" applyAlignment="1">
      <alignment horizontal="center" vertical="center"/>
    </xf>
    <xf numFmtId="0" fontId="13" fillId="12" borderId="41" xfId="2" applyFont="1" applyFill="1" applyBorder="1" applyAlignment="1">
      <alignment vertical="center"/>
    </xf>
    <xf numFmtId="0" fontId="21" fillId="12" borderId="6" xfId="2" applyFont="1" applyFill="1" applyBorder="1" applyAlignment="1">
      <alignment horizontal="left" vertical="center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" xfId="3" applyFont="1" applyFill="1" applyBorder="1" applyAlignment="1">
      <alignment horizontal="center" vertical="center" wrapText="1"/>
    </xf>
    <xf numFmtId="0" fontId="17" fillId="12" borderId="6" xfId="3" applyFont="1" applyFill="1" applyBorder="1" applyAlignment="1">
      <alignment horizontal="center" vertical="center" wrapText="1"/>
    </xf>
    <xf numFmtId="0" fontId="17" fillId="12" borderId="42" xfId="3" applyFont="1" applyFill="1" applyBorder="1" applyAlignment="1">
      <alignment horizontal="center" vertical="center" wrapText="1"/>
    </xf>
    <xf numFmtId="0" fontId="18" fillId="12" borderId="42" xfId="3" applyFont="1" applyFill="1" applyBorder="1" applyAlignment="1">
      <alignment horizontal="center" vertical="center" wrapText="1"/>
    </xf>
    <xf numFmtId="0" fontId="19" fillId="12" borderId="6" xfId="2" applyFont="1" applyFill="1" applyBorder="1" applyAlignment="1">
      <alignment horizontal="left" vertical="center"/>
    </xf>
    <xf numFmtId="0" fontId="18" fillId="12" borderId="8" xfId="3" applyFont="1" applyFill="1" applyBorder="1" applyAlignment="1">
      <alignment horizontal="center" vertical="center"/>
    </xf>
    <xf numFmtId="0" fontId="13" fillId="12" borderId="33" xfId="2" applyFont="1" applyFill="1" applyBorder="1" applyAlignment="1">
      <alignment vertical="center"/>
    </xf>
    <xf numFmtId="0" fontId="21" fillId="12" borderId="55" xfId="2" applyFont="1" applyFill="1" applyBorder="1" applyAlignment="1">
      <alignment horizontal="left" vertical="center"/>
    </xf>
    <xf numFmtId="0" fontId="17" fillId="12" borderId="33" xfId="3" applyFont="1" applyFill="1" applyBorder="1" applyAlignment="1">
      <alignment horizontal="center" vertical="center" wrapText="1"/>
    </xf>
    <xf numFmtId="0" fontId="17" fillId="12" borderId="7" xfId="3" applyFont="1" applyFill="1" applyBorder="1" applyAlignment="1">
      <alignment horizontal="center" vertical="center" wrapText="1"/>
    </xf>
    <xf numFmtId="0" fontId="17" fillId="12" borderId="8" xfId="3" applyFont="1" applyFill="1" applyBorder="1" applyAlignment="1">
      <alignment horizontal="center" vertical="center" wrapText="1"/>
    </xf>
    <xf numFmtId="0" fontId="17" fillId="12" borderId="43" xfId="3" applyFont="1" applyFill="1" applyBorder="1" applyAlignment="1">
      <alignment horizontal="center" vertical="center" wrapText="1"/>
    </xf>
    <xf numFmtId="0" fontId="18" fillId="12" borderId="43" xfId="3" applyFont="1" applyFill="1" applyBorder="1" applyAlignment="1">
      <alignment horizontal="center" vertical="center" wrapText="1"/>
    </xf>
    <xf numFmtId="0" fontId="18" fillId="13" borderId="3" xfId="3" applyFont="1" applyFill="1" applyBorder="1" applyAlignment="1">
      <alignment horizontal="center" vertical="center"/>
    </xf>
    <xf numFmtId="0" fontId="13" fillId="13" borderId="32" xfId="2" applyFont="1" applyFill="1" applyBorder="1" applyAlignment="1">
      <alignment vertical="center" wrapText="1"/>
    </xf>
    <xf numFmtId="0" fontId="21" fillId="13" borderId="3" xfId="2" applyFont="1" applyFill="1" applyBorder="1" applyAlignment="1">
      <alignment horizontal="left" vertical="center"/>
    </xf>
    <xf numFmtId="0" fontId="17" fillId="13" borderId="3" xfId="3" applyFont="1" applyFill="1" applyBorder="1" applyAlignment="1">
      <alignment horizontal="center" vertical="center" wrapText="1"/>
    </xf>
    <xf numFmtId="0" fontId="17" fillId="13" borderId="2" xfId="3" applyFont="1" applyFill="1" applyBorder="1" applyAlignment="1">
      <alignment horizontal="center" vertical="center" wrapText="1"/>
    </xf>
    <xf numFmtId="0" fontId="17" fillId="13" borderId="37" xfId="3" applyFont="1" applyFill="1" applyBorder="1" applyAlignment="1">
      <alignment horizontal="center" vertical="center" wrapText="1"/>
    </xf>
    <xf numFmtId="0" fontId="17" fillId="13" borderId="32" xfId="3" applyFont="1" applyFill="1" applyBorder="1" applyAlignment="1">
      <alignment horizontal="center" vertical="center" wrapText="1"/>
    </xf>
    <xf numFmtId="0" fontId="18" fillId="13" borderId="37" xfId="3" applyFont="1" applyFill="1" applyBorder="1" applyAlignment="1">
      <alignment horizontal="center" vertical="center" wrapText="1"/>
    </xf>
    <xf numFmtId="0" fontId="18" fillId="13" borderId="8" xfId="3" applyFont="1" applyFill="1" applyBorder="1" applyAlignment="1">
      <alignment horizontal="center" vertical="center"/>
    </xf>
    <xf numFmtId="0" fontId="13" fillId="13" borderId="33" xfId="2" applyFont="1" applyFill="1" applyBorder="1" applyAlignment="1">
      <alignment vertical="center" wrapText="1"/>
    </xf>
    <xf numFmtId="0" fontId="21" fillId="13" borderId="8" xfId="2" applyFont="1" applyFill="1" applyBorder="1" applyAlignment="1">
      <alignment horizontal="left" vertical="center"/>
    </xf>
    <xf numFmtId="0" fontId="17" fillId="13" borderId="8" xfId="3" applyFont="1" applyFill="1" applyBorder="1" applyAlignment="1">
      <alignment horizontal="center" vertical="center" wrapText="1"/>
    </xf>
    <xf numFmtId="0" fontId="17" fillId="13" borderId="7" xfId="3" applyFont="1" applyFill="1" applyBorder="1" applyAlignment="1">
      <alignment horizontal="center" vertical="center" wrapText="1"/>
    </xf>
    <xf numFmtId="0" fontId="17" fillId="13" borderId="43" xfId="3" applyFont="1" applyFill="1" applyBorder="1" applyAlignment="1">
      <alignment horizontal="center" vertical="center" wrapText="1"/>
    </xf>
    <xf numFmtId="0" fontId="17" fillId="13" borderId="33" xfId="3" applyFont="1" applyFill="1" applyBorder="1" applyAlignment="1">
      <alignment horizontal="center" vertical="center" wrapText="1"/>
    </xf>
    <xf numFmtId="0" fontId="18" fillId="13" borderId="43" xfId="3" applyFont="1" applyFill="1" applyBorder="1" applyAlignment="1">
      <alignment horizontal="center" vertical="center" wrapText="1"/>
    </xf>
    <xf numFmtId="0" fontId="19" fillId="14" borderId="24" xfId="3" applyFont="1" applyFill="1" applyBorder="1" applyAlignment="1">
      <alignment horizontal="center" vertical="center" wrapText="1"/>
    </xf>
    <xf numFmtId="0" fontId="19" fillId="15" borderId="24" xfId="3" applyFont="1" applyFill="1" applyBorder="1" applyAlignment="1">
      <alignment horizontal="center" vertical="center" wrapText="1"/>
    </xf>
    <xf numFmtId="0" fontId="18" fillId="15" borderId="13" xfId="3" applyFont="1" applyFill="1" applyBorder="1" applyAlignment="1">
      <alignment horizontal="center" vertical="center"/>
    </xf>
    <xf numFmtId="0" fontId="13" fillId="15" borderId="0" xfId="2" applyFont="1" applyFill="1" applyAlignment="1">
      <alignment vertical="center"/>
    </xf>
    <xf numFmtId="0" fontId="21" fillId="15" borderId="10" xfId="2" applyFont="1" applyFill="1" applyBorder="1" applyAlignment="1">
      <alignment horizontal="left" vertical="center"/>
    </xf>
    <xf numFmtId="0" fontId="17" fillId="15" borderId="0" xfId="3" applyFont="1" applyFill="1" applyAlignment="1">
      <alignment horizontal="center" vertical="center" wrapText="1"/>
    </xf>
    <xf numFmtId="0" fontId="17" fillId="15" borderId="4" xfId="3" applyFont="1" applyFill="1" applyBorder="1" applyAlignment="1">
      <alignment horizontal="center" vertical="center" wrapText="1"/>
    </xf>
    <xf numFmtId="0" fontId="17" fillId="15" borderId="13" xfId="3" applyFont="1" applyFill="1" applyBorder="1" applyAlignment="1">
      <alignment horizontal="center" vertical="center" wrapText="1"/>
    </xf>
    <xf numFmtId="0" fontId="17" fillId="15" borderId="9" xfId="3" applyFont="1" applyFill="1" applyBorder="1" applyAlignment="1">
      <alignment horizontal="center" vertical="center" wrapText="1"/>
    </xf>
    <xf numFmtId="0" fontId="18" fillId="15" borderId="9" xfId="3" applyFont="1" applyFill="1" applyBorder="1" applyAlignment="1">
      <alignment horizontal="center" vertical="center" wrapText="1"/>
    </xf>
    <xf numFmtId="0" fontId="22" fillId="9" borderId="27" xfId="3" applyFont="1" applyFill="1" applyBorder="1" applyAlignment="1">
      <alignment horizontal="center" vertical="center" wrapText="1"/>
    </xf>
    <xf numFmtId="0" fontId="18" fillId="16" borderId="3" xfId="3" applyFont="1" applyFill="1" applyBorder="1" applyAlignment="1">
      <alignment horizontal="center" vertical="center"/>
    </xf>
    <xf numFmtId="0" fontId="13" fillId="7" borderId="2" xfId="2" applyFont="1" applyFill="1" applyBorder="1"/>
    <xf numFmtId="0" fontId="21" fillId="7" borderId="3" xfId="2" applyFont="1" applyFill="1" applyBorder="1" applyAlignment="1">
      <alignment horizontal="left" vertical="center"/>
    </xf>
    <xf numFmtId="0" fontId="17" fillId="16" borderId="32" xfId="3" applyFont="1" applyFill="1" applyBorder="1" applyAlignment="1">
      <alignment horizontal="center" vertical="center" wrapText="1"/>
    </xf>
    <xf numFmtId="0" fontId="17" fillId="16" borderId="2" xfId="3" applyFont="1" applyFill="1" applyBorder="1" applyAlignment="1">
      <alignment horizontal="center" vertical="center" wrapText="1"/>
    </xf>
    <xf numFmtId="0" fontId="17" fillId="16" borderId="3" xfId="3" applyFont="1" applyFill="1" applyBorder="1" applyAlignment="1">
      <alignment horizontal="center" vertical="center" wrapText="1"/>
    </xf>
    <xf numFmtId="0" fontId="17" fillId="16" borderId="37" xfId="3" applyFont="1" applyFill="1" applyBorder="1" applyAlignment="1">
      <alignment horizontal="center" vertical="center" wrapText="1"/>
    </xf>
    <xf numFmtId="0" fontId="18" fillId="16" borderId="37" xfId="3" applyFont="1" applyFill="1" applyBorder="1" applyAlignment="1">
      <alignment horizontal="center" vertical="center" wrapText="1"/>
    </xf>
    <xf numFmtId="0" fontId="18" fillId="16" borderId="6" xfId="3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vertical="center"/>
    </xf>
    <xf numFmtId="0" fontId="21" fillId="7" borderId="6" xfId="2" applyFont="1" applyFill="1" applyBorder="1" applyAlignment="1">
      <alignment horizontal="left" vertical="center" wrapText="1"/>
    </xf>
    <xf numFmtId="0" fontId="17" fillId="16" borderId="41" xfId="3" applyFont="1" applyFill="1" applyBorder="1" applyAlignment="1">
      <alignment horizontal="center" vertical="center" wrapText="1"/>
    </xf>
    <xf numFmtId="0" fontId="17" fillId="16" borderId="5" xfId="3" applyFont="1" applyFill="1" applyBorder="1" applyAlignment="1">
      <alignment horizontal="center" vertical="center" wrapText="1"/>
    </xf>
    <xf numFmtId="0" fontId="17" fillId="16" borderId="6" xfId="3" applyFont="1" applyFill="1" applyBorder="1" applyAlignment="1">
      <alignment horizontal="center" vertical="center" wrapText="1"/>
    </xf>
    <xf numFmtId="0" fontId="17" fillId="16" borderId="42" xfId="3" applyFont="1" applyFill="1" applyBorder="1" applyAlignment="1">
      <alignment horizontal="center" vertical="center" wrapText="1"/>
    </xf>
    <xf numFmtId="0" fontId="18" fillId="16" borderId="42" xfId="3" applyFont="1" applyFill="1" applyBorder="1" applyAlignment="1">
      <alignment horizontal="center" vertical="center" wrapText="1"/>
    </xf>
    <xf numFmtId="0" fontId="21" fillId="7" borderId="6" xfId="2" applyFont="1" applyFill="1" applyBorder="1" applyAlignment="1">
      <alignment horizontal="left" vertical="center"/>
    </xf>
    <xf numFmtId="0" fontId="13" fillId="7" borderId="5" xfId="2" applyFont="1" applyFill="1" applyBorder="1" applyAlignment="1">
      <alignment vertical="center" wrapText="1"/>
    </xf>
    <xf numFmtId="0" fontId="18" fillId="16" borderId="55" xfId="3" applyFont="1" applyFill="1" applyBorder="1" applyAlignment="1">
      <alignment horizontal="center" vertical="center"/>
    </xf>
    <xf numFmtId="0" fontId="17" fillId="16" borderId="33" xfId="3" applyFont="1" applyFill="1" applyBorder="1" applyAlignment="1">
      <alignment horizontal="center" vertical="center" wrapText="1"/>
    </xf>
    <xf numFmtId="0" fontId="17" fillId="16" borderId="7" xfId="3" applyFont="1" applyFill="1" applyBorder="1" applyAlignment="1">
      <alignment horizontal="center" vertical="center" wrapText="1"/>
    </xf>
    <xf numFmtId="0" fontId="17" fillId="16" borderId="8" xfId="3" applyFont="1" applyFill="1" applyBorder="1" applyAlignment="1">
      <alignment horizontal="center" vertical="center" wrapText="1"/>
    </xf>
    <xf numFmtId="0" fontId="17" fillId="16" borderId="43" xfId="3" applyFont="1" applyFill="1" applyBorder="1" applyAlignment="1">
      <alignment horizontal="center" vertical="center" wrapText="1"/>
    </xf>
    <xf numFmtId="0" fontId="18" fillId="16" borderId="43" xfId="3" applyFont="1" applyFill="1" applyBorder="1" applyAlignment="1">
      <alignment horizontal="center" vertical="center" wrapText="1"/>
    </xf>
    <xf numFmtId="0" fontId="18" fillId="16" borderId="8" xfId="3" applyFont="1" applyFill="1" applyBorder="1" applyAlignment="1">
      <alignment horizontal="center" vertical="center"/>
    </xf>
    <xf numFmtId="0" fontId="13" fillId="7" borderId="24" xfId="2" applyFont="1" applyFill="1" applyBorder="1"/>
    <xf numFmtId="0" fontId="21" fillId="7" borderId="55" xfId="2" applyFont="1" applyFill="1" applyBorder="1" applyAlignment="1">
      <alignment horizontal="left" vertical="center"/>
    </xf>
    <xf numFmtId="0" fontId="17" fillId="16" borderId="14" xfId="3" applyFont="1" applyFill="1" applyBorder="1" applyAlignment="1">
      <alignment horizontal="center" vertical="center" wrapText="1"/>
    </xf>
    <xf numFmtId="0" fontId="17" fillId="16" borderId="24" xfId="3" applyFont="1" applyFill="1" applyBorder="1" applyAlignment="1">
      <alignment horizontal="center" vertical="center" wrapText="1"/>
    </xf>
    <xf numFmtId="0" fontId="17" fillId="16" borderId="27" xfId="3" applyFont="1" applyFill="1" applyBorder="1" applyAlignment="1">
      <alignment horizontal="center" vertical="center" wrapText="1"/>
    </xf>
    <xf numFmtId="0" fontId="17" fillId="16" borderId="15" xfId="3" applyFont="1" applyFill="1" applyBorder="1" applyAlignment="1">
      <alignment horizontal="center" vertical="center" wrapText="1"/>
    </xf>
    <xf numFmtId="0" fontId="20" fillId="12" borderId="1" xfId="3" applyFont="1" applyFill="1" applyBorder="1" applyAlignment="1">
      <alignment horizontal="center" vertical="center" wrapText="1"/>
    </xf>
    <xf numFmtId="0" fontId="20" fillId="12" borderId="16" xfId="3" applyFont="1" applyFill="1" applyBorder="1" applyAlignment="1">
      <alignment horizontal="center" vertical="center" wrapText="1"/>
    </xf>
    <xf numFmtId="0" fontId="18" fillId="16" borderId="15" xfId="3" applyFont="1" applyFill="1" applyBorder="1" applyAlignment="1">
      <alignment horizontal="center" vertical="center" wrapText="1"/>
    </xf>
    <xf numFmtId="0" fontId="6" fillId="17" borderId="10" xfId="3" applyFont="1" applyFill="1" applyBorder="1" applyAlignment="1">
      <alignment horizontal="left" vertical="center" wrapText="1"/>
    </xf>
    <xf numFmtId="0" fontId="10" fillId="18" borderId="17" xfId="3" applyFont="1" applyFill="1" applyBorder="1" applyAlignment="1">
      <alignment horizontal="center" vertical="center" wrapText="1"/>
    </xf>
    <xf numFmtId="0" fontId="10" fillId="18" borderId="34" xfId="3" applyFont="1" applyFill="1" applyBorder="1" applyAlignment="1">
      <alignment horizontal="center" vertical="center" wrapText="1"/>
    </xf>
    <xf numFmtId="0" fontId="10" fillId="18" borderId="10" xfId="3" applyFont="1" applyFill="1" applyBorder="1" applyAlignment="1">
      <alignment horizontal="center" vertical="center" wrapText="1"/>
    </xf>
    <xf numFmtId="0" fontId="10" fillId="18" borderId="12" xfId="3" applyFont="1" applyFill="1" applyBorder="1" applyAlignment="1">
      <alignment horizontal="center" vertical="center" wrapText="1"/>
    </xf>
    <xf numFmtId="0" fontId="23" fillId="18" borderId="10" xfId="3" applyFont="1" applyFill="1" applyBorder="1" applyAlignment="1">
      <alignment horizontal="center" vertical="center" wrapText="1"/>
    </xf>
    <xf numFmtId="0" fontId="11" fillId="17" borderId="10" xfId="3" applyFont="1" applyFill="1" applyBorder="1" applyAlignment="1">
      <alignment horizontal="center" vertical="center" wrapText="1"/>
    </xf>
    <xf numFmtId="0" fontId="11" fillId="17" borderId="12" xfId="3" applyFont="1" applyFill="1" applyBorder="1" applyAlignment="1">
      <alignment horizontal="center" vertical="center" wrapText="1"/>
    </xf>
    <xf numFmtId="0" fontId="23" fillId="17" borderId="12" xfId="3" applyFont="1" applyFill="1" applyBorder="1" applyAlignment="1">
      <alignment horizontal="center" vertical="center" wrapText="1"/>
    </xf>
    <xf numFmtId="0" fontId="10" fillId="17" borderId="15" xfId="3" applyFont="1" applyFill="1" applyBorder="1" applyAlignment="1">
      <alignment horizontal="center" vertical="center" wrapText="1"/>
    </xf>
    <xf numFmtId="0" fontId="23" fillId="17" borderId="15" xfId="3" applyFont="1" applyFill="1" applyBorder="1" applyAlignment="1">
      <alignment horizontal="center" vertical="center" wrapText="1"/>
    </xf>
    <xf numFmtId="0" fontId="10" fillId="17" borderId="27" xfId="3" applyFont="1" applyFill="1" applyBorder="1" applyAlignment="1">
      <alignment horizontal="center" vertical="center" wrapText="1"/>
    </xf>
    <xf numFmtId="0" fontId="11" fillId="0" borderId="24" xfId="3" applyFont="1" applyBorder="1" applyAlignment="1">
      <alignment vertical="center"/>
    </xf>
    <xf numFmtId="0" fontId="6" fillId="3" borderId="39" xfId="3" applyFont="1" applyFill="1" applyBorder="1" applyAlignment="1">
      <alignment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24" xfId="3" applyFont="1" applyBorder="1" applyAlignment="1">
      <alignment horizontal="center" vertical="center" wrapText="1"/>
    </xf>
    <xf numFmtId="0" fontId="11" fillId="0" borderId="2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3" borderId="27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0" fontId="11" fillId="19" borderId="15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0" fillId="9" borderId="14" xfId="3" applyFont="1" applyFill="1" applyBorder="1" applyAlignment="1">
      <alignment horizontal="right" vertical="center" wrapText="1"/>
    </xf>
    <xf numFmtId="0" fontId="10" fillId="9" borderId="27" xfId="3" applyFont="1" applyFill="1" applyBorder="1" applyAlignment="1">
      <alignment horizontal="right" vertical="center" wrapText="1"/>
    </xf>
    <xf numFmtId="0" fontId="11" fillId="10" borderId="15" xfId="3" applyFont="1" applyFill="1" applyBorder="1" applyAlignment="1">
      <alignment vertical="center" wrapText="1"/>
    </xf>
    <xf numFmtId="0" fontId="11" fillId="10" borderId="14" xfId="3" applyFont="1" applyFill="1" applyBorder="1" applyAlignment="1">
      <alignment vertical="center" wrapText="1"/>
    </xf>
    <xf numFmtId="0" fontId="11" fillId="10" borderId="24" xfId="3" applyFont="1" applyFill="1" applyBorder="1" applyAlignment="1">
      <alignment vertical="center" wrapText="1"/>
    </xf>
    <xf numFmtId="0" fontId="11" fillId="10" borderId="27" xfId="3" applyFont="1" applyFill="1" applyBorder="1" applyAlignment="1">
      <alignment vertical="center" wrapText="1"/>
    </xf>
    <xf numFmtId="0" fontId="11" fillId="11" borderId="15" xfId="3" applyFont="1" applyFill="1" applyBorder="1" applyAlignment="1">
      <alignment vertical="center" wrapText="1"/>
    </xf>
    <xf numFmtId="0" fontId="11" fillId="10" borderId="24" xfId="3" applyFont="1" applyFill="1" applyBorder="1" applyAlignment="1">
      <alignment horizontal="center" vertical="center" wrapText="1"/>
    </xf>
    <xf numFmtId="0" fontId="10" fillId="10" borderId="24" xfId="3" applyFont="1" applyFill="1" applyBorder="1" applyAlignment="1">
      <alignment vertical="center" wrapText="1"/>
    </xf>
    <xf numFmtId="0" fontId="10" fillId="10" borderId="27" xfId="3" applyFont="1" applyFill="1" applyBorder="1" applyAlignment="1">
      <alignment vertical="center" wrapText="1"/>
    </xf>
    <xf numFmtId="0" fontId="11" fillId="0" borderId="27" xfId="3" applyFont="1" applyBorder="1" applyAlignment="1">
      <alignment vertical="center"/>
    </xf>
    <xf numFmtId="0" fontId="21" fillId="0" borderId="15" xfId="3" applyFont="1" applyBorder="1" applyAlignment="1">
      <alignment vertical="center" wrapText="1"/>
    </xf>
    <xf numFmtId="0" fontId="21" fillId="0" borderId="14" xfId="3" applyFont="1" applyBorder="1" applyAlignment="1">
      <alignment vertical="center" wrapText="1"/>
    </xf>
    <xf numFmtId="0" fontId="25" fillId="3" borderId="56" xfId="2" applyFont="1" applyFill="1" applyBorder="1" applyAlignment="1">
      <alignment vertical="center"/>
    </xf>
    <xf numFmtId="0" fontId="6" fillId="3" borderId="11" xfId="2" applyFont="1" applyFill="1" applyBorder="1" applyAlignment="1">
      <alignment horizontal="left" vertical="center"/>
    </xf>
    <xf numFmtId="0" fontId="11" fillId="0" borderId="27" xfId="3" applyFont="1" applyBorder="1" applyAlignment="1">
      <alignment vertical="center" wrapText="1"/>
    </xf>
    <xf numFmtId="0" fontId="11" fillId="0" borderId="24" xfId="3" applyFont="1" applyBorder="1" applyAlignment="1">
      <alignment vertical="center" wrapText="1"/>
    </xf>
    <xf numFmtId="0" fontId="11" fillId="0" borderId="15" xfId="3" applyFont="1" applyBorder="1" applyAlignment="1">
      <alignment horizontal="right" vertical="center" wrapText="1"/>
    </xf>
    <xf numFmtId="0" fontId="11" fillId="0" borderId="15" xfId="3" applyFont="1" applyBorder="1" applyAlignment="1">
      <alignment vertical="center" wrapText="1"/>
    </xf>
    <xf numFmtId="0" fontId="11" fillId="0" borderId="14" xfId="3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5" fillId="3" borderId="1" xfId="2" applyFont="1" applyFill="1" applyBorder="1"/>
    <xf numFmtId="0" fontId="26" fillId="3" borderId="11" xfId="2" applyFont="1" applyFill="1" applyBorder="1" applyAlignment="1">
      <alignment horizontal="left" vertical="center"/>
    </xf>
    <xf numFmtId="0" fontId="13" fillId="3" borderId="34" xfId="2" applyFont="1" applyFill="1" applyBorder="1" applyAlignment="1">
      <alignment vertical="center"/>
    </xf>
    <xf numFmtId="0" fontId="21" fillId="3" borderId="10" xfId="2" applyFont="1" applyFill="1" applyBorder="1" applyAlignment="1">
      <alignment horizontal="left" vertical="center"/>
    </xf>
    <xf numFmtId="0" fontId="21" fillId="3" borderId="27" xfId="2" applyFont="1" applyFill="1" applyBorder="1" applyAlignment="1">
      <alignment horizontal="left" vertical="center"/>
    </xf>
    <xf numFmtId="0" fontId="4" fillId="3" borderId="14" xfId="3" applyFont="1" applyFill="1" applyBorder="1" applyAlignment="1">
      <alignment horizontal="right" vertical="center" wrapText="1"/>
    </xf>
    <xf numFmtId="0" fontId="11" fillId="17" borderId="27" xfId="3" applyFont="1" applyFill="1" applyBorder="1" applyAlignment="1">
      <alignment vertical="center" wrapText="1"/>
    </xf>
    <xf numFmtId="0" fontId="11" fillId="17" borderId="24" xfId="3" applyFont="1" applyFill="1" applyBorder="1" applyAlignment="1">
      <alignment vertical="center" wrapText="1"/>
    </xf>
    <xf numFmtId="0" fontId="11" fillId="17" borderId="15" xfId="3" applyFont="1" applyFill="1" applyBorder="1" applyAlignment="1">
      <alignment horizontal="right" vertical="center" wrapText="1"/>
    </xf>
    <xf numFmtId="0" fontId="11" fillId="17" borderId="15" xfId="3" applyFont="1" applyFill="1" applyBorder="1" applyAlignment="1">
      <alignment vertical="center" wrapText="1"/>
    </xf>
    <xf numFmtId="0" fontId="11" fillId="17" borderId="14" xfId="3" applyFont="1" applyFill="1" applyBorder="1" applyAlignment="1">
      <alignment vertical="center" wrapText="1"/>
    </xf>
    <xf numFmtId="0" fontId="10" fillId="17" borderId="14" xfId="3" applyFont="1" applyFill="1" applyBorder="1" applyAlignment="1">
      <alignment horizontal="center" vertical="center" wrapText="1"/>
    </xf>
    <xf numFmtId="0" fontId="10" fillId="17" borderId="24" xfId="3" applyFont="1" applyFill="1" applyBorder="1" applyAlignment="1">
      <alignment horizontal="center" vertical="center" wrapText="1"/>
    </xf>
    <xf numFmtId="0" fontId="10" fillId="17" borderId="10" xfId="3" applyFont="1" applyFill="1" applyBorder="1" applyAlignment="1">
      <alignment horizontal="center" vertical="center" wrapText="1"/>
    </xf>
    <xf numFmtId="0" fontId="23" fillId="17" borderId="10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vertical="center" wrapText="1"/>
    </xf>
    <xf numFmtId="0" fontId="11" fillId="0" borderId="27" xfId="3" applyFont="1" applyBorder="1" applyAlignment="1">
      <alignment horizontal="right" vertical="center" wrapText="1"/>
    </xf>
    <xf numFmtId="0" fontId="10" fillId="21" borderId="27" xfId="3" applyFont="1" applyFill="1" applyBorder="1" applyAlignment="1">
      <alignment horizontal="center" vertical="center"/>
    </xf>
    <xf numFmtId="0" fontId="13" fillId="21" borderId="15" xfId="3" applyFont="1" applyFill="1" applyBorder="1" applyAlignment="1">
      <alignment vertical="center" wrapText="1"/>
    </xf>
    <xf numFmtId="0" fontId="21" fillId="21" borderId="15" xfId="3" applyFont="1" applyFill="1" applyBorder="1" applyAlignment="1">
      <alignment horizontal="left" vertical="center" wrapText="1"/>
    </xf>
    <xf numFmtId="0" fontId="11" fillId="21" borderId="10" xfId="3" applyFont="1" applyFill="1" applyBorder="1" applyAlignment="1">
      <alignment vertical="center" wrapText="1"/>
    </xf>
    <xf numFmtId="0" fontId="11" fillId="21" borderId="24" xfId="3" applyFont="1" applyFill="1" applyBorder="1" applyAlignment="1">
      <alignment vertical="center" wrapText="1"/>
    </xf>
    <xf numFmtId="0" fontId="11" fillId="21" borderId="27" xfId="3" applyFont="1" applyFill="1" applyBorder="1" applyAlignment="1">
      <alignment vertical="center" wrapText="1"/>
    </xf>
    <xf numFmtId="0" fontId="11" fillId="21" borderId="15" xfId="3" applyFont="1" applyFill="1" applyBorder="1" applyAlignment="1">
      <alignment horizontal="right" vertical="center" wrapText="1"/>
    </xf>
    <xf numFmtId="0" fontId="11" fillId="21" borderId="15" xfId="3" applyFont="1" applyFill="1" applyBorder="1" applyAlignment="1">
      <alignment vertical="center" wrapText="1"/>
    </xf>
    <xf numFmtId="0" fontId="11" fillId="21" borderId="14" xfId="3" applyFont="1" applyFill="1" applyBorder="1" applyAlignment="1">
      <alignment vertical="center" wrapText="1"/>
    </xf>
    <xf numFmtId="0" fontId="11" fillId="21" borderId="24" xfId="3" applyFont="1" applyFill="1" applyBorder="1" applyAlignment="1">
      <alignment horizontal="center" vertical="center" wrapText="1"/>
    </xf>
    <xf numFmtId="0" fontId="11" fillId="21" borderId="27" xfId="3" applyFont="1" applyFill="1" applyBorder="1" applyAlignment="1">
      <alignment horizontal="center" vertical="center" wrapText="1"/>
    </xf>
    <xf numFmtId="0" fontId="10" fillId="21" borderId="15" xfId="3" applyFont="1" applyFill="1" applyBorder="1" applyAlignment="1">
      <alignment horizontal="center" vertical="center" wrapText="1"/>
    </xf>
    <xf numFmtId="0" fontId="11" fillId="21" borderId="15" xfId="3" applyFont="1" applyFill="1" applyBorder="1" applyAlignment="1">
      <alignment horizontal="center" vertical="center" wrapText="1"/>
    </xf>
    <xf numFmtId="0" fontId="20" fillId="21" borderId="15" xfId="3" applyFont="1" applyFill="1" applyBorder="1" applyAlignment="1">
      <alignment horizontal="center" vertical="center" wrapText="1"/>
    </xf>
    <xf numFmtId="0" fontId="10" fillId="21" borderId="14" xfId="3" applyFont="1" applyFill="1" applyBorder="1" applyAlignment="1">
      <alignment horizontal="center" vertical="center" wrapText="1"/>
    </xf>
    <xf numFmtId="0" fontId="22" fillId="21" borderId="27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0" fillId="22" borderId="17" xfId="3" applyFont="1" applyFill="1" applyBorder="1" applyAlignment="1">
      <alignment horizontal="center" vertical="center" wrapText="1"/>
    </xf>
    <xf numFmtId="0" fontId="10" fillId="22" borderId="10" xfId="3" applyFont="1" applyFill="1" applyBorder="1" applyAlignment="1">
      <alignment horizontal="center" vertical="center" wrapText="1"/>
    </xf>
    <xf numFmtId="0" fontId="23" fillId="22" borderId="10" xfId="3" applyFont="1" applyFill="1" applyBorder="1" applyAlignment="1">
      <alignment horizontal="center" vertical="center" wrapText="1"/>
    </xf>
    <xf numFmtId="0" fontId="10" fillId="10" borderId="15" xfId="3" applyFont="1" applyFill="1" applyBorder="1" applyAlignment="1">
      <alignment horizontal="center" vertical="center" wrapText="1"/>
    </xf>
    <xf numFmtId="0" fontId="22" fillId="22" borderId="10" xfId="3" applyFont="1" applyFill="1" applyBorder="1" applyAlignment="1">
      <alignment horizontal="center" vertical="center" wrapText="1"/>
    </xf>
    <xf numFmtId="0" fontId="13" fillId="23" borderId="19" xfId="3" applyFont="1" applyFill="1" applyBorder="1" applyAlignment="1">
      <alignment horizontal="right"/>
    </xf>
    <xf numFmtId="0" fontId="13" fillId="23" borderId="20" xfId="3" applyFont="1" applyFill="1" applyBorder="1" applyAlignment="1">
      <alignment horizontal="right"/>
    </xf>
    <xf numFmtId="0" fontId="27" fillId="0" borderId="0" xfId="3" applyFont="1" applyAlignment="1">
      <alignment vertical="center"/>
    </xf>
    <xf numFmtId="0" fontId="28" fillId="0" borderId="0" xfId="3" applyFont="1"/>
    <xf numFmtId="0" fontId="5" fillId="0" borderId="0" xfId="3" applyFont="1" applyAlignment="1">
      <alignment wrapText="1"/>
    </xf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11" borderId="10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 wrapText="1"/>
    </xf>
    <xf numFmtId="0" fontId="4" fillId="11" borderId="17" xfId="3" applyFont="1" applyFill="1" applyBorder="1" applyAlignment="1">
      <alignment horizontal="center" vertical="center" wrapText="1"/>
    </xf>
    <xf numFmtId="0" fontId="4" fillId="11" borderId="59" xfId="3" applyFont="1" applyFill="1" applyBorder="1" applyAlignment="1">
      <alignment horizontal="center" vertical="center" wrapText="1"/>
    </xf>
    <xf numFmtId="0" fontId="4" fillId="11" borderId="44" xfId="3" applyFont="1" applyFill="1" applyBorder="1" applyAlignment="1">
      <alignment horizontal="center" vertical="center" wrapText="1"/>
    </xf>
    <xf numFmtId="0" fontId="4" fillId="11" borderId="44" xfId="3" applyFont="1" applyFill="1" applyBorder="1" applyAlignment="1">
      <alignment horizontal="center" vertical="center" textRotation="90" wrapText="1"/>
    </xf>
    <xf numFmtId="0" fontId="4" fillId="11" borderId="45" xfId="3" applyFont="1" applyFill="1" applyBorder="1" applyAlignment="1">
      <alignment horizontal="center" vertical="center" textRotation="90" wrapText="1"/>
    </xf>
    <xf numFmtId="0" fontId="4" fillId="11" borderId="10" xfId="3" applyFont="1" applyFill="1" applyBorder="1" applyAlignment="1">
      <alignment horizontal="center" vertical="center" textRotation="90" wrapText="1"/>
    </xf>
    <xf numFmtId="0" fontId="4" fillId="11" borderId="12" xfId="3" applyFont="1" applyFill="1" applyBorder="1" applyAlignment="1">
      <alignment horizontal="center" vertical="center" textRotation="90" wrapText="1"/>
    </xf>
    <xf numFmtId="0" fontId="4" fillId="11" borderId="60" xfId="3" applyFont="1" applyFill="1" applyBorder="1" applyAlignment="1">
      <alignment horizontal="center" vertical="center" textRotation="90" wrapText="1"/>
    </xf>
    <xf numFmtId="0" fontId="4" fillId="11" borderId="34" xfId="3" applyFont="1" applyFill="1" applyBorder="1" applyAlignment="1">
      <alignment horizontal="center" vertical="center" textRotation="90" wrapText="1"/>
    </xf>
    <xf numFmtId="0" fontId="4" fillId="11" borderId="46" xfId="3" applyFont="1" applyFill="1" applyBorder="1" applyAlignment="1">
      <alignment horizontal="center" vertical="center" textRotation="90" wrapText="1"/>
    </xf>
    <xf numFmtId="0" fontId="29" fillId="0" borderId="0" xfId="3" applyFont="1" applyAlignment="1">
      <alignment horizontal="center" vertical="center"/>
    </xf>
    <xf numFmtId="0" fontId="18" fillId="27" borderId="3" xfId="3" applyFont="1" applyFill="1" applyBorder="1" applyAlignment="1">
      <alignment horizontal="center" vertical="center"/>
    </xf>
    <xf numFmtId="0" fontId="25" fillId="27" borderId="37" xfId="2" applyFont="1" applyFill="1" applyBorder="1" applyAlignment="1">
      <alignment horizontal="left" vertical="center"/>
    </xf>
    <xf numFmtId="0" fontId="6" fillId="27" borderId="3" xfId="2" applyFont="1" applyFill="1" applyBorder="1" applyAlignment="1">
      <alignment horizontal="left" vertical="center"/>
    </xf>
    <xf numFmtId="0" fontId="17" fillId="27" borderId="31" xfId="3" applyFont="1" applyFill="1" applyBorder="1" applyAlignment="1">
      <alignment horizontal="center" vertical="center" wrapText="1"/>
    </xf>
    <xf numFmtId="0" fontId="17" fillId="27" borderId="29" xfId="3" applyFont="1" applyFill="1" applyBorder="1" applyAlignment="1">
      <alignment horizontal="center" vertical="center" wrapText="1"/>
    </xf>
    <xf numFmtId="0" fontId="17" fillId="27" borderId="30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7" borderId="29" xfId="3" applyFont="1" applyFill="1" applyBorder="1" applyAlignment="1">
      <alignment horizontal="center" vertical="center" wrapText="1"/>
    </xf>
    <xf numFmtId="0" fontId="18" fillId="27" borderId="61" xfId="3" applyFont="1" applyFill="1" applyBorder="1" applyAlignment="1">
      <alignment horizontal="center" vertical="center" wrapText="1"/>
    </xf>
    <xf numFmtId="0" fontId="18" fillId="27" borderId="6" xfId="3" applyFont="1" applyFill="1" applyBorder="1" applyAlignment="1">
      <alignment horizontal="center" vertical="center"/>
    </xf>
    <xf numFmtId="0" fontId="25" fillId="27" borderId="42" xfId="2" applyFont="1" applyFill="1" applyBorder="1" applyAlignment="1">
      <alignment horizontal="left" vertical="center"/>
    </xf>
    <xf numFmtId="0" fontId="6" fillId="27" borderId="6" xfId="2" applyFont="1" applyFill="1" applyBorder="1" applyAlignment="1">
      <alignment horizontal="left" vertical="center"/>
    </xf>
    <xf numFmtId="0" fontId="17" fillId="27" borderId="22" xfId="3" applyFont="1" applyFill="1" applyBorder="1" applyAlignment="1">
      <alignment horizontal="center" vertical="center" wrapText="1"/>
    </xf>
    <xf numFmtId="0" fontId="17" fillId="27" borderId="19" xfId="3" applyFont="1" applyFill="1" applyBorder="1" applyAlignment="1">
      <alignment horizontal="center" vertical="center" wrapText="1"/>
    </xf>
    <xf numFmtId="0" fontId="17" fillId="27" borderId="20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7" borderId="19" xfId="3" applyFont="1" applyFill="1" applyBorder="1" applyAlignment="1">
      <alignment horizontal="center" vertical="center" wrapText="1"/>
    </xf>
    <xf numFmtId="0" fontId="18" fillId="27" borderId="62" xfId="3" applyFont="1" applyFill="1" applyBorder="1" applyAlignment="1">
      <alignment horizontal="center" vertical="center" wrapText="1"/>
    </xf>
    <xf numFmtId="0" fontId="18" fillId="27" borderId="55" xfId="3" applyFont="1" applyFill="1" applyBorder="1" applyAlignment="1">
      <alignment horizontal="center" vertical="center"/>
    </xf>
    <xf numFmtId="0" fontId="25" fillId="27" borderId="64" xfId="2" applyFont="1" applyFill="1" applyBorder="1" applyAlignment="1">
      <alignment horizontal="left" vertical="center"/>
    </xf>
    <xf numFmtId="0" fontId="6" fillId="27" borderId="55" xfId="2" applyFont="1" applyFill="1" applyBorder="1" applyAlignment="1">
      <alignment horizontal="left" vertical="center"/>
    </xf>
    <xf numFmtId="0" fontId="17" fillId="27" borderId="65" xfId="3" applyFont="1" applyFill="1" applyBorder="1" applyAlignment="1">
      <alignment horizontal="center" vertical="center" wrapText="1"/>
    </xf>
    <xf numFmtId="0" fontId="17" fillId="27" borderId="66" xfId="3" applyFont="1" applyFill="1" applyBorder="1" applyAlignment="1">
      <alignment horizontal="center" vertical="center" wrapText="1"/>
    </xf>
    <xf numFmtId="0" fontId="17" fillId="27" borderId="67" xfId="3" applyFont="1" applyFill="1" applyBorder="1" applyAlignment="1">
      <alignment horizontal="center" vertical="center" wrapText="1"/>
    </xf>
    <xf numFmtId="0" fontId="18" fillId="2" borderId="63" xfId="3" applyFont="1" applyFill="1" applyBorder="1" applyAlignment="1">
      <alignment horizontal="center" vertical="center" wrapText="1"/>
    </xf>
    <xf numFmtId="0" fontId="18" fillId="2" borderId="55" xfId="3" applyFont="1" applyFill="1" applyBorder="1" applyAlignment="1">
      <alignment horizontal="center" vertical="center" wrapText="1"/>
    </xf>
    <xf numFmtId="0" fontId="18" fillId="27" borderId="66" xfId="3" applyFont="1" applyFill="1" applyBorder="1" applyAlignment="1">
      <alignment horizontal="center" vertical="center" wrapText="1"/>
    </xf>
    <xf numFmtId="0" fontId="18" fillId="27" borderId="68" xfId="3" applyFont="1" applyFill="1" applyBorder="1" applyAlignment="1">
      <alignment horizontal="center" vertical="center" wrapText="1"/>
    </xf>
    <xf numFmtId="0" fontId="18" fillId="28" borderId="3" xfId="3" applyFont="1" applyFill="1" applyBorder="1" applyAlignment="1">
      <alignment horizontal="center" vertical="center"/>
    </xf>
    <xf numFmtId="0" fontId="25" fillId="28" borderId="37" xfId="2" applyFont="1" applyFill="1" applyBorder="1" applyAlignment="1">
      <alignment horizontal="left" vertical="center"/>
    </xf>
    <xf numFmtId="0" fontId="6" fillId="28" borderId="3" xfId="2" applyFont="1" applyFill="1" applyBorder="1" applyAlignment="1">
      <alignment horizontal="left" vertical="center"/>
    </xf>
    <xf numFmtId="0" fontId="17" fillId="28" borderId="31" xfId="3" applyFont="1" applyFill="1" applyBorder="1" applyAlignment="1">
      <alignment horizontal="center" vertical="center" wrapText="1"/>
    </xf>
    <xf numFmtId="0" fontId="17" fillId="28" borderId="29" xfId="3" applyFont="1" applyFill="1" applyBorder="1" applyAlignment="1">
      <alignment horizontal="center" vertical="center" wrapText="1"/>
    </xf>
    <xf numFmtId="0" fontId="17" fillId="28" borderId="30" xfId="3" applyFont="1" applyFill="1" applyBorder="1" applyAlignment="1">
      <alignment horizontal="center" vertical="center" wrapText="1"/>
    </xf>
    <xf numFmtId="0" fontId="18" fillId="28" borderId="29" xfId="3" applyFont="1" applyFill="1" applyBorder="1" applyAlignment="1">
      <alignment horizontal="center" vertical="center" wrapText="1"/>
    </xf>
    <xf numFmtId="0" fontId="18" fillId="28" borderId="61" xfId="3" applyFont="1" applyFill="1" applyBorder="1" applyAlignment="1">
      <alignment horizontal="center" vertical="center" wrapText="1"/>
    </xf>
    <xf numFmtId="0" fontId="18" fillId="28" borderId="8" xfId="3" applyFont="1" applyFill="1" applyBorder="1" applyAlignment="1">
      <alignment horizontal="center" vertical="center"/>
    </xf>
    <xf numFmtId="0" fontId="25" fillId="28" borderId="43" xfId="2" applyFont="1" applyFill="1" applyBorder="1" applyAlignment="1">
      <alignment horizontal="left" vertical="center"/>
    </xf>
    <xf numFmtId="0" fontId="6" fillId="28" borderId="8" xfId="2" applyFont="1" applyFill="1" applyBorder="1" applyAlignment="1">
      <alignment horizontal="left" vertical="center"/>
    </xf>
    <xf numFmtId="0" fontId="17" fillId="28" borderId="28" xfId="3" applyFont="1" applyFill="1" applyBorder="1" applyAlignment="1">
      <alignment horizontal="center" vertical="center" wrapText="1"/>
    </xf>
    <xf numFmtId="0" fontId="17" fillId="28" borderId="25" xfId="3" applyFont="1" applyFill="1" applyBorder="1" applyAlignment="1">
      <alignment horizontal="center" vertical="center" wrapText="1"/>
    </xf>
    <xf numFmtId="0" fontId="17" fillId="28" borderId="26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8" fillId="28" borderId="25" xfId="3" applyFont="1" applyFill="1" applyBorder="1" applyAlignment="1">
      <alignment horizontal="center" vertical="center" wrapText="1"/>
    </xf>
    <xf numFmtId="0" fontId="18" fillId="28" borderId="69" xfId="3" applyFont="1" applyFill="1" applyBorder="1" applyAlignment="1">
      <alignment horizontal="center" vertical="center" wrapText="1"/>
    </xf>
    <xf numFmtId="0" fontId="18" fillId="29" borderId="3" xfId="3" applyFont="1" applyFill="1" applyBorder="1" applyAlignment="1">
      <alignment horizontal="center" vertical="center"/>
    </xf>
    <xf numFmtId="0" fontId="25" fillId="29" borderId="37" xfId="2" applyFont="1" applyFill="1" applyBorder="1" applyAlignment="1">
      <alignment horizontal="left" vertical="center"/>
    </xf>
    <xf numFmtId="0" fontId="6" fillId="29" borderId="3" xfId="2" applyFont="1" applyFill="1" applyBorder="1" applyAlignment="1">
      <alignment horizontal="left" vertical="center"/>
    </xf>
    <xf numFmtId="0" fontId="17" fillId="29" borderId="31" xfId="3" applyFont="1" applyFill="1" applyBorder="1" applyAlignment="1">
      <alignment horizontal="center" vertical="center" wrapText="1"/>
    </xf>
    <xf numFmtId="0" fontId="17" fillId="29" borderId="29" xfId="3" applyFont="1" applyFill="1" applyBorder="1" applyAlignment="1">
      <alignment horizontal="center" vertical="center" wrapText="1"/>
    </xf>
    <xf numFmtId="0" fontId="17" fillId="29" borderId="30" xfId="3" applyFont="1" applyFill="1" applyBorder="1" applyAlignment="1">
      <alignment horizontal="center" vertical="center" wrapText="1"/>
    </xf>
    <xf numFmtId="0" fontId="18" fillId="29" borderId="29" xfId="3" applyFont="1" applyFill="1" applyBorder="1" applyAlignment="1">
      <alignment horizontal="center" vertical="center" wrapText="1"/>
    </xf>
    <xf numFmtId="0" fontId="18" fillId="29" borderId="61" xfId="3" applyFont="1" applyFill="1" applyBorder="1" applyAlignment="1">
      <alignment horizontal="center" vertical="center" wrapText="1"/>
    </xf>
    <xf numFmtId="0" fontId="18" fillId="29" borderId="6" xfId="3" applyFont="1" applyFill="1" applyBorder="1" applyAlignment="1">
      <alignment horizontal="center" vertical="center"/>
    </xf>
    <xf numFmtId="0" fontId="25" fillId="29" borderId="42" xfId="2" applyFont="1" applyFill="1" applyBorder="1" applyAlignment="1">
      <alignment horizontal="left" vertical="center"/>
    </xf>
    <xf numFmtId="0" fontId="6" fillId="29" borderId="6" xfId="2" applyFont="1" applyFill="1" applyBorder="1" applyAlignment="1">
      <alignment horizontal="left" vertical="center"/>
    </xf>
    <xf numFmtId="0" fontId="17" fillId="29" borderId="22" xfId="3" applyFont="1" applyFill="1" applyBorder="1" applyAlignment="1">
      <alignment horizontal="center" vertical="center" wrapText="1"/>
    </xf>
    <xf numFmtId="0" fontId="17" fillId="29" borderId="19" xfId="3" applyFont="1" applyFill="1" applyBorder="1" applyAlignment="1">
      <alignment horizontal="center" vertical="center" wrapText="1"/>
    </xf>
    <xf numFmtId="0" fontId="17" fillId="29" borderId="20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8" fillId="29" borderId="19" xfId="3" applyFont="1" applyFill="1" applyBorder="1" applyAlignment="1">
      <alignment horizontal="center" vertical="center" wrapText="1"/>
    </xf>
    <xf numFmtId="0" fontId="18" fillId="29" borderId="62" xfId="3" applyFont="1" applyFill="1" applyBorder="1" applyAlignment="1">
      <alignment horizontal="center" vertical="center" wrapText="1"/>
    </xf>
    <xf numFmtId="0" fontId="25" fillId="29" borderId="42" xfId="2" applyFont="1" applyFill="1" applyBorder="1" applyAlignment="1">
      <alignment horizontal="left" vertical="center" wrapText="1"/>
    </xf>
    <xf numFmtId="0" fontId="18" fillId="29" borderId="8" xfId="3" applyFont="1" applyFill="1" applyBorder="1" applyAlignment="1">
      <alignment horizontal="center" vertical="center"/>
    </xf>
    <xf numFmtId="0" fontId="25" fillId="29" borderId="43" xfId="2" applyFont="1" applyFill="1" applyBorder="1" applyAlignment="1">
      <alignment horizontal="left" vertical="center" wrapText="1"/>
    </xf>
    <xf numFmtId="0" fontId="6" fillId="29" borderId="8" xfId="2" applyFont="1" applyFill="1" applyBorder="1" applyAlignment="1">
      <alignment horizontal="left" vertical="center"/>
    </xf>
    <xf numFmtId="0" fontId="17" fillId="29" borderId="28" xfId="3" applyFont="1" applyFill="1" applyBorder="1" applyAlignment="1">
      <alignment horizontal="center" vertical="center" wrapText="1"/>
    </xf>
    <xf numFmtId="0" fontId="17" fillId="29" borderId="25" xfId="3" applyFont="1" applyFill="1" applyBorder="1" applyAlignment="1">
      <alignment horizontal="center" vertical="center" wrapText="1"/>
    </xf>
    <xf numFmtId="0" fontId="17" fillId="29" borderId="26" xfId="3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8" xfId="3" applyFont="1" applyFill="1" applyBorder="1" applyAlignment="1">
      <alignment horizontal="center" vertical="center" wrapText="1"/>
    </xf>
    <xf numFmtId="0" fontId="18" fillId="29" borderId="25" xfId="3" applyFont="1" applyFill="1" applyBorder="1" applyAlignment="1">
      <alignment horizontal="center" vertical="center" wrapText="1"/>
    </xf>
    <xf numFmtId="0" fontId="18" fillId="29" borderId="69" xfId="3" applyFont="1" applyFill="1" applyBorder="1" applyAlignment="1">
      <alignment horizontal="center" vertical="center" wrapText="1"/>
    </xf>
    <xf numFmtId="0" fontId="18" fillId="18" borderId="21" xfId="3" applyFont="1" applyFill="1" applyBorder="1" applyAlignment="1">
      <alignment horizontal="center" vertical="center"/>
    </xf>
    <xf numFmtId="0" fontId="25" fillId="18" borderId="58" xfId="2" applyFont="1" applyFill="1" applyBorder="1" applyAlignment="1">
      <alignment horizontal="left" vertical="center" wrapText="1"/>
    </xf>
    <xf numFmtId="0" fontId="6" fillId="18" borderId="21" xfId="2" applyFont="1" applyFill="1" applyBorder="1" applyAlignment="1">
      <alignment horizontal="left" vertical="center"/>
    </xf>
    <xf numFmtId="0" fontId="17" fillId="18" borderId="38" xfId="3" applyFont="1" applyFill="1" applyBorder="1" applyAlignment="1">
      <alignment horizontal="center" vertical="center" wrapText="1"/>
    </xf>
    <xf numFmtId="0" fontId="17" fillId="18" borderId="39" xfId="3" applyFont="1" applyFill="1" applyBorder="1" applyAlignment="1">
      <alignment horizontal="center" vertical="center" wrapText="1"/>
    </xf>
    <xf numFmtId="0" fontId="17" fillId="18" borderId="36" xfId="3" applyFont="1" applyFill="1" applyBorder="1" applyAlignment="1">
      <alignment horizontal="center" vertical="center" wrapText="1"/>
    </xf>
    <xf numFmtId="0" fontId="17" fillId="2" borderId="18" xfId="3" applyFont="1" applyFill="1" applyBorder="1" applyAlignment="1">
      <alignment horizontal="center" vertical="center" wrapText="1"/>
    </xf>
    <xf numFmtId="0" fontId="18" fillId="2" borderId="21" xfId="3" applyFont="1" applyFill="1" applyBorder="1" applyAlignment="1">
      <alignment horizontal="center" vertical="center" wrapText="1"/>
    </xf>
    <xf numFmtId="0" fontId="18" fillId="2" borderId="18" xfId="3" applyFont="1" applyFill="1" applyBorder="1" applyAlignment="1">
      <alignment horizontal="center" vertical="center" wrapText="1"/>
    </xf>
    <xf numFmtId="0" fontId="18" fillId="18" borderId="39" xfId="3" applyFont="1" applyFill="1" applyBorder="1" applyAlignment="1">
      <alignment horizontal="center" vertical="center" wrapText="1"/>
    </xf>
    <xf numFmtId="0" fontId="18" fillId="18" borderId="70" xfId="3" applyFont="1" applyFill="1" applyBorder="1" applyAlignment="1">
      <alignment horizontal="center" vertical="center" wrapText="1"/>
    </xf>
    <xf numFmtId="0" fontId="18" fillId="18" borderId="8" xfId="3" applyFont="1" applyFill="1" applyBorder="1" applyAlignment="1">
      <alignment horizontal="center" vertical="center"/>
    </xf>
    <xf numFmtId="0" fontId="25" fillId="18" borderId="43" xfId="2" applyFont="1" applyFill="1" applyBorder="1" applyAlignment="1">
      <alignment horizontal="left" vertical="center" wrapText="1"/>
    </xf>
    <xf numFmtId="0" fontId="6" fillId="18" borderId="8" xfId="2" applyFont="1" applyFill="1" applyBorder="1" applyAlignment="1">
      <alignment horizontal="left" vertical="center"/>
    </xf>
    <xf numFmtId="0" fontId="17" fillId="18" borderId="28" xfId="3" applyFont="1" applyFill="1" applyBorder="1" applyAlignment="1">
      <alignment horizontal="center" vertical="center" wrapText="1"/>
    </xf>
    <xf numFmtId="0" fontId="17" fillId="18" borderId="25" xfId="3" applyFont="1" applyFill="1" applyBorder="1" applyAlignment="1">
      <alignment horizontal="center" vertical="center" wrapText="1"/>
    </xf>
    <xf numFmtId="0" fontId="17" fillId="18" borderId="26" xfId="3" applyFont="1" applyFill="1" applyBorder="1" applyAlignment="1">
      <alignment horizontal="center" vertical="center" wrapText="1"/>
    </xf>
    <xf numFmtId="0" fontId="18" fillId="18" borderId="25" xfId="3" applyFont="1" applyFill="1" applyBorder="1" applyAlignment="1">
      <alignment horizontal="center" vertical="center" wrapText="1"/>
    </xf>
    <xf numFmtId="0" fontId="18" fillId="18" borderId="69" xfId="3" applyFont="1" applyFill="1" applyBorder="1" applyAlignment="1">
      <alignment horizontal="center" vertical="center" wrapText="1"/>
    </xf>
    <xf numFmtId="0" fontId="18" fillId="21" borderId="21" xfId="3" applyFont="1" applyFill="1" applyBorder="1" applyAlignment="1">
      <alignment horizontal="center" vertical="center"/>
    </xf>
    <xf numFmtId="0" fontId="25" fillId="21" borderId="58" xfId="2" applyFont="1" applyFill="1" applyBorder="1" applyAlignment="1">
      <alignment horizontal="left" vertical="center"/>
    </xf>
    <xf numFmtId="0" fontId="6" fillId="21" borderId="21" xfId="2" applyFont="1" applyFill="1" applyBorder="1" applyAlignment="1">
      <alignment horizontal="left" vertical="center"/>
    </xf>
    <xf numFmtId="0" fontId="17" fillId="21" borderId="38" xfId="3" applyFont="1" applyFill="1" applyBorder="1" applyAlignment="1">
      <alignment horizontal="center" vertical="center" wrapText="1"/>
    </xf>
    <xf numFmtId="0" fontId="17" fillId="21" borderId="39" xfId="3" applyFont="1" applyFill="1" applyBorder="1" applyAlignment="1">
      <alignment horizontal="center" vertical="center" wrapText="1"/>
    </xf>
    <xf numFmtId="0" fontId="17" fillId="21" borderId="36" xfId="3" applyFont="1" applyFill="1" applyBorder="1" applyAlignment="1">
      <alignment horizontal="center" vertical="center" wrapText="1"/>
    </xf>
    <xf numFmtId="0" fontId="18" fillId="21" borderId="39" xfId="3" applyFont="1" applyFill="1" applyBorder="1" applyAlignment="1">
      <alignment horizontal="center" vertical="center" wrapText="1"/>
    </xf>
    <xf numFmtId="0" fontId="18" fillId="21" borderId="70" xfId="3" applyFont="1" applyFill="1" applyBorder="1" applyAlignment="1">
      <alignment horizontal="center" vertical="center" wrapText="1"/>
    </xf>
    <xf numFmtId="0" fontId="18" fillId="21" borderId="6" xfId="3" applyFont="1" applyFill="1" applyBorder="1" applyAlignment="1">
      <alignment horizontal="center" vertical="center"/>
    </xf>
    <xf numFmtId="0" fontId="25" fillId="21" borderId="42" xfId="2" applyFont="1" applyFill="1" applyBorder="1" applyAlignment="1">
      <alignment horizontal="left" vertical="center"/>
    </xf>
    <xf numFmtId="0" fontId="6" fillId="21" borderId="6" xfId="2" applyFont="1" applyFill="1" applyBorder="1" applyAlignment="1">
      <alignment horizontal="left" vertical="center"/>
    </xf>
    <xf numFmtId="0" fontId="17" fillId="21" borderId="22" xfId="3" applyFont="1" applyFill="1" applyBorder="1" applyAlignment="1">
      <alignment horizontal="center" vertical="center" wrapText="1"/>
    </xf>
    <xf numFmtId="0" fontId="17" fillId="21" borderId="19" xfId="3" applyFont="1" applyFill="1" applyBorder="1" applyAlignment="1">
      <alignment horizontal="center" vertical="center" wrapText="1"/>
    </xf>
    <xf numFmtId="0" fontId="17" fillId="21" borderId="20" xfId="3" applyFont="1" applyFill="1" applyBorder="1" applyAlignment="1">
      <alignment horizontal="center" vertical="center" wrapText="1"/>
    </xf>
    <xf numFmtId="0" fontId="18" fillId="21" borderId="19" xfId="3" applyFont="1" applyFill="1" applyBorder="1" applyAlignment="1">
      <alignment horizontal="center" vertical="center" wrapText="1"/>
    </xf>
    <xf numFmtId="0" fontId="18" fillId="21" borderId="62" xfId="3" applyFont="1" applyFill="1" applyBorder="1" applyAlignment="1">
      <alignment horizontal="center" vertical="center" wrapText="1"/>
    </xf>
    <xf numFmtId="0" fontId="18" fillId="21" borderId="8" xfId="3" applyFont="1" applyFill="1" applyBorder="1" applyAlignment="1">
      <alignment horizontal="center" vertical="center"/>
    </xf>
    <xf numFmtId="0" fontId="25" fillId="21" borderId="43" xfId="2" applyFont="1" applyFill="1" applyBorder="1" applyAlignment="1">
      <alignment vertical="center"/>
    </xf>
    <xf numFmtId="0" fontId="6" fillId="21" borderId="27" xfId="2" applyFont="1" applyFill="1" applyBorder="1" applyAlignment="1">
      <alignment horizontal="left" vertical="center"/>
    </xf>
    <xf numFmtId="0" fontId="17" fillId="21" borderId="28" xfId="3" applyFont="1" applyFill="1" applyBorder="1" applyAlignment="1">
      <alignment horizontal="center" vertical="center" wrapText="1"/>
    </xf>
    <xf numFmtId="0" fontId="17" fillId="21" borderId="25" xfId="3" applyFont="1" applyFill="1" applyBorder="1" applyAlignment="1">
      <alignment horizontal="center" vertical="center" wrapText="1"/>
    </xf>
    <xf numFmtId="0" fontId="17" fillId="21" borderId="26" xfId="3" applyFont="1" applyFill="1" applyBorder="1" applyAlignment="1">
      <alignment horizontal="center" vertical="center" wrapText="1"/>
    </xf>
    <xf numFmtId="0" fontId="18" fillId="21" borderId="25" xfId="3" applyFont="1" applyFill="1" applyBorder="1" applyAlignment="1">
      <alignment horizontal="center" vertical="center" wrapText="1"/>
    </xf>
    <xf numFmtId="0" fontId="18" fillId="21" borderId="69" xfId="3" applyFont="1" applyFill="1" applyBorder="1" applyAlignment="1">
      <alignment horizontal="center" vertical="center" wrapText="1"/>
    </xf>
    <xf numFmtId="0" fontId="4" fillId="26" borderId="44" xfId="3" applyFont="1" applyFill="1" applyBorder="1" applyAlignment="1">
      <alignment horizontal="right" vertical="center" wrapText="1"/>
    </xf>
    <xf numFmtId="0" fontId="18" fillId="26" borderId="44" xfId="3" applyFont="1" applyFill="1" applyBorder="1" applyAlignment="1">
      <alignment horizontal="center" vertical="center" wrapText="1"/>
    </xf>
    <xf numFmtId="0" fontId="18" fillId="26" borderId="45" xfId="3" applyFont="1" applyFill="1" applyBorder="1" applyAlignment="1">
      <alignment horizontal="center" vertical="center" wrapText="1"/>
    </xf>
    <xf numFmtId="0" fontId="18" fillId="2" borderId="34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8" fillId="26" borderId="46" xfId="3" applyFont="1" applyFill="1" applyBorder="1" applyAlignment="1">
      <alignment horizontal="center" vertical="center" wrapText="1"/>
    </xf>
    <xf numFmtId="0" fontId="18" fillId="2" borderId="10" xfId="3" applyFont="1" applyFill="1" applyBorder="1" applyAlignment="1">
      <alignment horizontal="center" vertical="center" wrapText="1"/>
    </xf>
    <xf numFmtId="0" fontId="18" fillId="26" borderId="60" xfId="3" applyFont="1" applyFill="1" applyBorder="1" applyAlignment="1">
      <alignment horizontal="center" vertical="center" wrapText="1"/>
    </xf>
    <xf numFmtId="0" fontId="30" fillId="2" borderId="34" xfId="3" applyFont="1" applyFill="1" applyBorder="1" applyAlignment="1">
      <alignment vertical="center"/>
    </xf>
    <xf numFmtId="0" fontId="30" fillId="2" borderId="17" xfId="3" applyFont="1" applyFill="1" applyBorder="1" applyAlignment="1">
      <alignment vertical="center"/>
    </xf>
    <xf numFmtId="0" fontId="17" fillId="2" borderId="74" xfId="3" applyFont="1" applyFill="1" applyBorder="1" applyAlignment="1">
      <alignment vertical="center"/>
    </xf>
    <xf numFmtId="0" fontId="6" fillId="2" borderId="75" xfId="3" applyFont="1" applyFill="1" applyBorder="1" applyAlignment="1">
      <alignment vertical="center" wrapText="1"/>
    </xf>
    <xf numFmtId="0" fontId="25" fillId="19" borderId="3" xfId="2" applyFont="1" applyFill="1" applyBorder="1" applyAlignment="1">
      <alignment horizontal="left" vertical="center"/>
    </xf>
    <xf numFmtId="0" fontId="31" fillId="19" borderId="3" xfId="2" applyFont="1" applyFill="1" applyBorder="1" applyAlignment="1">
      <alignment vertical="center"/>
    </xf>
    <xf numFmtId="0" fontId="17" fillId="19" borderId="31" xfId="3" applyFont="1" applyFill="1" applyBorder="1" applyAlignment="1">
      <alignment vertical="center" wrapText="1"/>
    </xf>
    <xf numFmtId="0" fontId="17" fillId="19" borderId="29" xfId="3" applyFont="1" applyFill="1" applyBorder="1" applyAlignment="1">
      <alignment vertical="center" wrapText="1"/>
    </xf>
    <xf numFmtId="0" fontId="17" fillId="19" borderId="29" xfId="3" applyFont="1" applyFill="1" applyBorder="1" applyAlignment="1">
      <alignment horizontal="right" vertical="center" wrapText="1"/>
    </xf>
    <xf numFmtId="0" fontId="17" fillId="19" borderId="30" xfId="3" applyFont="1" applyFill="1" applyBorder="1" applyAlignment="1">
      <alignment horizontal="right" vertical="center" wrapText="1"/>
    </xf>
    <xf numFmtId="0" fontId="17" fillId="2" borderId="2" xfId="3" applyFont="1" applyFill="1" applyBorder="1" applyAlignment="1">
      <alignment vertical="center" wrapText="1"/>
    </xf>
    <xf numFmtId="0" fontId="17" fillId="2" borderId="3" xfId="3" applyFont="1" applyFill="1" applyBorder="1" applyAlignment="1">
      <alignment vertical="center" wrapText="1"/>
    </xf>
    <xf numFmtId="0" fontId="17" fillId="19" borderId="31" xfId="3" applyFont="1" applyFill="1" applyBorder="1" applyAlignment="1">
      <alignment horizontal="center" vertical="center" wrapText="1"/>
    </xf>
    <xf numFmtId="0" fontId="17" fillId="19" borderId="29" xfId="3" applyFont="1" applyFill="1" applyBorder="1" applyAlignment="1">
      <alignment horizontal="center" vertical="center" wrapText="1"/>
    </xf>
    <xf numFmtId="0" fontId="17" fillId="19" borderId="30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25" fillId="19" borderId="6" xfId="2" applyFont="1" applyFill="1" applyBorder="1" applyAlignment="1">
      <alignment horizontal="left" vertical="center"/>
    </xf>
    <xf numFmtId="0" fontId="31" fillId="19" borderId="6" xfId="2" applyFont="1" applyFill="1" applyBorder="1" applyAlignment="1">
      <alignment vertical="center"/>
    </xf>
    <xf numFmtId="0" fontId="17" fillId="19" borderId="22" xfId="3" applyFont="1" applyFill="1" applyBorder="1" applyAlignment="1">
      <alignment vertical="center" wrapText="1"/>
    </xf>
    <xf numFmtId="0" fontId="17" fillId="19" borderId="19" xfId="3" applyFont="1" applyFill="1" applyBorder="1" applyAlignment="1">
      <alignment vertical="center" wrapText="1"/>
    </xf>
    <xf numFmtId="0" fontId="17" fillId="19" borderId="19" xfId="3" applyFont="1" applyFill="1" applyBorder="1" applyAlignment="1">
      <alignment horizontal="right" vertical="center" wrapText="1"/>
    </xf>
    <xf numFmtId="0" fontId="17" fillId="19" borderId="20" xfId="3" applyFont="1" applyFill="1" applyBorder="1" applyAlignment="1">
      <alignment horizontal="right" vertical="center" wrapText="1"/>
    </xf>
    <xf numFmtId="0" fontId="17" fillId="2" borderId="5" xfId="3" applyFont="1" applyFill="1" applyBorder="1" applyAlignment="1">
      <alignment vertical="center" wrapText="1"/>
    </xf>
    <xf numFmtId="0" fontId="17" fillId="2" borderId="6" xfId="3" applyFont="1" applyFill="1" applyBorder="1" applyAlignment="1">
      <alignment vertical="center" wrapText="1"/>
    </xf>
    <xf numFmtId="0" fontId="17" fillId="19" borderId="22" xfId="3" applyFont="1" applyFill="1" applyBorder="1" applyAlignment="1">
      <alignment horizontal="center" vertical="center" wrapText="1"/>
    </xf>
    <xf numFmtId="0" fontId="17" fillId="19" borderId="19" xfId="3" applyFont="1" applyFill="1" applyBorder="1" applyAlignment="1">
      <alignment horizontal="center" vertical="center" wrapText="1"/>
    </xf>
    <xf numFmtId="0" fontId="17" fillId="19" borderId="20" xfId="3" applyFont="1" applyFill="1" applyBorder="1" applyAlignment="1">
      <alignment horizontal="center" vertical="center" wrapText="1"/>
    </xf>
    <xf numFmtId="0" fontId="25" fillId="19" borderId="8" xfId="2" applyFont="1" applyFill="1" applyBorder="1" applyAlignment="1">
      <alignment horizontal="left" vertical="center"/>
    </xf>
    <xf numFmtId="0" fontId="31" fillId="19" borderId="8" xfId="2" applyFont="1" applyFill="1" applyBorder="1" applyAlignment="1">
      <alignment vertical="center"/>
    </xf>
    <xf numFmtId="0" fontId="17" fillId="19" borderId="28" xfId="3" applyFont="1" applyFill="1" applyBorder="1" applyAlignment="1">
      <alignment vertical="center" wrapText="1"/>
    </xf>
    <xf numFmtId="0" fontId="17" fillId="19" borderId="25" xfId="3" applyFont="1" applyFill="1" applyBorder="1" applyAlignment="1">
      <alignment vertical="center" wrapText="1"/>
    </xf>
    <xf numFmtId="0" fontId="17" fillId="19" borderId="25" xfId="3" applyFont="1" applyFill="1" applyBorder="1" applyAlignment="1">
      <alignment horizontal="right" vertical="center" wrapText="1"/>
    </xf>
    <xf numFmtId="0" fontId="17" fillId="19" borderId="26" xfId="3" applyFont="1" applyFill="1" applyBorder="1" applyAlignment="1">
      <alignment horizontal="right" vertical="center" wrapText="1"/>
    </xf>
    <xf numFmtId="0" fontId="17" fillId="2" borderId="7" xfId="3" applyFont="1" applyFill="1" applyBorder="1" applyAlignment="1">
      <alignment vertical="center" wrapText="1"/>
    </xf>
    <xf numFmtId="0" fontId="17" fillId="2" borderId="8" xfId="3" applyFont="1" applyFill="1" applyBorder="1" applyAlignment="1">
      <alignment vertical="center" wrapText="1"/>
    </xf>
    <xf numFmtId="0" fontId="17" fillId="19" borderId="28" xfId="3" applyFont="1" applyFill="1" applyBorder="1" applyAlignment="1">
      <alignment horizontal="center" vertical="center" wrapText="1"/>
    </xf>
    <xf numFmtId="0" fontId="17" fillId="19" borderId="25" xfId="3" applyFont="1" applyFill="1" applyBorder="1" applyAlignment="1">
      <alignment horizontal="center" vertical="center" wrapText="1"/>
    </xf>
    <xf numFmtId="0" fontId="17" fillId="19" borderId="26" xfId="3" applyFont="1" applyFill="1" applyBorder="1" applyAlignment="1">
      <alignment horizontal="center" vertical="center" wrapText="1"/>
    </xf>
    <xf numFmtId="0" fontId="4" fillId="26" borderId="77" xfId="3" applyFont="1" applyFill="1" applyBorder="1" applyAlignment="1">
      <alignment horizontal="right" vertical="center" wrapText="1"/>
    </xf>
    <xf numFmtId="0" fontId="17" fillId="26" borderId="77" xfId="3" applyFont="1" applyFill="1" applyBorder="1" applyAlignment="1">
      <alignment vertical="center" wrapText="1"/>
    </xf>
    <xf numFmtId="0" fontId="17" fillId="26" borderId="77" xfId="3" applyFont="1" applyFill="1" applyBorder="1" applyAlignment="1">
      <alignment horizontal="right" vertical="center" wrapText="1"/>
    </xf>
    <xf numFmtId="0" fontId="17" fillId="26" borderId="78" xfId="3" applyFont="1" applyFill="1" applyBorder="1" applyAlignment="1">
      <alignment horizontal="right" vertical="center" wrapText="1"/>
    </xf>
    <xf numFmtId="0" fontId="17" fillId="2" borderId="24" xfId="3" applyFont="1" applyFill="1" applyBorder="1" applyAlignment="1">
      <alignment vertical="center" wrapText="1"/>
    </xf>
    <xf numFmtId="0" fontId="17" fillId="2" borderId="27" xfId="3" applyFont="1" applyFill="1" applyBorder="1" applyAlignment="1">
      <alignment vertical="center" wrapText="1"/>
    </xf>
    <xf numFmtId="0" fontId="18" fillId="26" borderId="79" xfId="3" applyFont="1" applyFill="1" applyBorder="1" applyAlignment="1">
      <alignment horizontal="center" vertical="center" wrapText="1"/>
    </xf>
    <xf numFmtId="0" fontId="18" fillId="26" borderId="77" xfId="3" applyFont="1" applyFill="1" applyBorder="1" applyAlignment="1">
      <alignment horizontal="center" vertical="center" wrapText="1"/>
    </xf>
    <xf numFmtId="0" fontId="18" fillId="26" borderId="78" xfId="3" applyFont="1" applyFill="1" applyBorder="1" applyAlignment="1">
      <alignment horizontal="center" vertical="center" wrapText="1"/>
    </xf>
    <xf numFmtId="0" fontId="18" fillId="2" borderId="76" xfId="3" applyFont="1" applyFill="1" applyBorder="1" applyAlignment="1">
      <alignment horizontal="center" vertical="center" wrapText="1"/>
    </xf>
    <xf numFmtId="0" fontId="18" fillId="2" borderId="80" xfId="3" applyFont="1" applyFill="1" applyBorder="1" applyAlignment="1">
      <alignment horizontal="center" vertical="center" wrapText="1"/>
    </xf>
    <xf numFmtId="0" fontId="18" fillId="26" borderId="80" xfId="3" applyFont="1" applyFill="1" applyBorder="1" applyAlignment="1">
      <alignment horizontal="center" vertical="center" wrapText="1"/>
    </xf>
    <xf numFmtId="0" fontId="17" fillId="2" borderId="13" xfId="3" applyFont="1" applyFill="1" applyBorder="1" applyAlignment="1">
      <alignment vertical="center"/>
    </xf>
    <xf numFmtId="0" fontId="6" fillId="2" borderId="40" xfId="3" applyFont="1" applyFill="1" applyBorder="1" applyAlignment="1">
      <alignment vertical="center" wrapText="1"/>
    </xf>
    <xf numFmtId="0" fontId="18" fillId="30" borderId="10" xfId="3" applyFont="1" applyFill="1" applyBorder="1" applyAlignment="1">
      <alignment horizontal="center" vertical="center"/>
    </xf>
    <xf numFmtId="0" fontId="25" fillId="30" borderId="46" xfId="3" applyFont="1" applyFill="1" applyBorder="1" applyAlignment="1">
      <alignment vertical="center" wrapText="1"/>
    </xf>
    <xf numFmtId="0" fontId="6" fillId="30" borderId="10" xfId="2" applyFont="1" applyFill="1" applyBorder="1" applyAlignment="1">
      <alignment horizontal="left" vertical="center"/>
    </xf>
    <xf numFmtId="0" fontId="17" fillId="30" borderId="44" xfId="3" applyFont="1" applyFill="1" applyBorder="1" applyAlignment="1">
      <alignment vertical="center" wrapText="1"/>
    </xf>
    <xf numFmtId="0" fontId="17" fillId="30" borderId="44" xfId="3" applyFont="1" applyFill="1" applyBorder="1" applyAlignment="1">
      <alignment horizontal="right" vertical="center" wrapText="1"/>
    </xf>
    <xf numFmtId="0" fontId="17" fillId="30" borderId="45" xfId="3" applyFont="1" applyFill="1" applyBorder="1" applyAlignment="1">
      <alignment horizontal="right" vertical="center" wrapText="1"/>
    </xf>
    <xf numFmtId="0" fontId="17" fillId="30" borderId="34" xfId="3" applyFont="1" applyFill="1" applyBorder="1" applyAlignment="1">
      <alignment vertical="center" wrapText="1"/>
    </xf>
    <xf numFmtId="0" fontId="17" fillId="30" borderId="10" xfId="3" applyFont="1" applyFill="1" applyBorder="1" applyAlignment="1">
      <alignment vertical="center" wrapText="1"/>
    </xf>
    <xf numFmtId="0" fontId="17" fillId="30" borderId="46" xfId="3" applyFont="1" applyFill="1" applyBorder="1" applyAlignment="1">
      <alignment vertical="center" wrapText="1"/>
    </xf>
    <xf numFmtId="0" fontId="17" fillId="30" borderId="44" xfId="3" applyFont="1" applyFill="1" applyBorder="1" applyAlignment="1">
      <alignment horizontal="center" vertical="center" wrapText="1"/>
    </xf>
    <xf numFmtId="0" fontId="17" fillId="30" borderId="45" xfId="3" applyFont="1" applyFill="1" applyBorder="1" applyAlignment="1">
      <alignment horizontal="center" vertical="center" wrapText="1"/>
    </xf>
    <xf numFmtId="0" fontId="18" fillId="30" borderId="34" xfId="3" applyFont="1" applyFill="1" applyBorder="1" applyAlignment="1">
      <alignment horizontal="center" vertical="center" wrapText="1"/>
    </xf>
    <xf numFmtId="0" fontId="18" fillId="30" borderId="10" xfId="3" applyFont="1" applyFill="1" applyBorder="1" applyAlignment="1">
      <alignment horizontal="center" vertical="center" wrapText="1"/>
    </xf>
    <xf numFmtId="0" fontId="17" fillId="30" borderId="46" xfId="3" applyFont="1" applyFill="1" applyBorder="1" applyAlignment="1">
      <alignment horizontal="center" vertical="center" wrapText="1"/>
    </xf>
    <xf numFmtId="0" fontId="18" fillId="30" borderId="44" xfId="3" applyFont="1" applyFill="1" applyBorder="1" applyAlignment="1">
      <alignment horizontal="center" vertical="center" wrapText="1"/>
    </xf>
    <xf numFmtId="0" fontId="18" fillId="30" borderId="60" xfId="3" applyFont="1" applyFill="1" applyBorder="1" applyAlignment="1">
      <alignment horizontal="center" vertical="center" wrapText="1"/>
    </xf>
    <xf numFmtId="0" fontId="18" fillId="2" borderId="24" xfId="3" applyFont="1" applyFill="1" applyBorder="1" applyAlignment="1">
      <alignment horizontal="center" vertical="center" wrapText="1"/>
    </xf>
    <xf numFmtId="0" fontId="18" fillId="2" borderId="27" xfId="3" applyFont="1" applyFill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28" fillId="0" borderId="0" xfId="3" applyFont="1" applyAlignment="1">
      <alignment wrapText="1"/>
    </xf>
    <xf numFmtId="0" fontId="28" fillId="0" borderId="0" xfId="3" applyFont="1" applyAlignment="1">
      <alignment vertical="center"/>
    </xf>
    <xf numFmtId="0" fontId="25" fillId="19" borderId="19" xfId="3" applyFont="1" applyFill="1" applyBorder="1" applyAlignment="1">
      <alignment horizontal="right" vertical="center"/>
    </xf>
    <xf numFmtId="0" fontId="25" fillId="19" borderId="19" xfId="3" applyFont="1" applyFill="1" applyBorder="1" applyAlignment="1">
      <alignment horizontal="center" vertical="center"/>
    </xf>
    <xf numFmtId="0" fontId="32" fillId="0" borderId="0" xfId="3" applyFont="1" applyAlignment="1">
      <alignment vertical="center"/>
    </xf>
    <xf numFmtId="0" fontId="4" fillId="32" borderId="76" xfId="3" applyFont="1" applyFill="1" applyBorder="1" applyAlignment="1">
      <alignment horizontal="center" vertical="center" wrapText="1"/>
    </xf>
    <xf numFmtId="0" fontId="4" fillId="32" borderId="77" xfId="3" applyFont="1" applyFill="1" applyBorder="1" applyAlignment="1">
      <alignment horizontal="center" vertical="center" wrapText="1"/>
    </xf>
    <xf numFmtId="0" fontId="4" fillId="32" borderId="77" xfId="3" applyFont="1" applyFill="1" applyBorder="1" applyAlignment="1">
      <alignment horizontal="center" vertical="center" textRotation="90" wrapText="1"/>
    </xf>
    <xf numFmtId="0" fontId="4" fillId="32" borderId="80" xfId="3" applyFont="1" applyFill="1" applyBorder="1" applyAlignment="1">
      <alignment horizontal="center" vertical="center" textRotation="90" wrapText="1"/>
    </xf>
    <xf numFmtId="0" fontId="18" fillId="32" borderId="37" xfId="3" applyFont="1" applyFill="1" applyBorder="1" applyAlignment="1">
      <alignment horizontal="center" vertical="center"/>
    </xf>
    <xf numFmtId="0" fontId="18" fillId="0" borderId="81" xfId="2" applyFont="1" applyBorder="1" applyAlignment="1">
      <alignment vertical="center" wrapText="1"/>
    </xf>
    <xf numFmtId="0" fontId="4" fillId="0" borderId="37" xfId="2" applyFont="1" applyBorder="1" applyAlignment="1">
      <alignment vertical="center" wrapText="1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17" fillId="0" borderId="29" xfId="3" applyFont="1" applyBorder="1" applyAlignment="1">
      <alignment horizontal="center" vertical="center" wrapText="1"/>
    </xf>
    <xf numFmtId="0" fontId="4" fillId="0" borderId="29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17" fillId="0" borderId="38" xfId="3" applyFont="1" applyBorder="1" applyAlignment="1">
      <alignment horizontal="center" vertical="center" wrapText="1"/>
    </xf>
    <xf numFmtId="0" fontId="17" fillId="0" borderId="39" xfId="3" applyFont="1" applyBorder="1" applyAlignment="1">
      <alignment horizontal="center" vertical="center" wrapText="1"/>
    </xf>
    <xf numFmtId="0" fontId="18" fillId="0" borderId="39" xfId="3" applyFont="1" applyBorder="1" applyAlignment="1">
      <alignment horizontal="center" vertical="center" wrapText="1"/>
    </xf>
    <xf numFmtId="0" fontId="18" fillId="0" borderId="70" xfId="3" applyFont="1" applyBorder="1" applyAlignment="1">
      <alignment horizontal="center" vertical="center" wrapText="1"/>
    </xf>
    <xf numFmtId="0" fontId="18" fillId="32" borderId="64" xfId="3" applyFont="1" applyFill="1" applyBorder="1" applyAlignment="1">
      <alignment horizontal="center" vertical="center"/>
    </xf>
    <xf numFmtId="0" fontId="22" fillId="0" borderId="83" xfId="2" applyFont="1" applyBorder="1" applyAlignment="1">
      <alignment vertical="center" wrapText="1"/>
    </xf>
    <xf numFmtId="0" fontId="33" fillId="33" borderId="64" xfId="2" applyFont="1" applyFill="1" applyBorder="1" applyAlignment="1">
      <alignment vertical="center" wrapText="1"/>
    </xf>
    <xf numFmtId="0" fontId="17" fillId="0" borderId="65" xfId="2" applyFont="1" applyBorder="1" applyAlignment="1">
      <alignment horizontal="center" vertical="center"/>
    </xf>
    <xf numFmtId="0" fontId="17" fillId="0" borderId="66" xfId="2" applyFont="1" applyBorder="1" applyAlignment="1">
      <alignment horizontal="center" vertical="center"/>
    </xf>
    <xf numFmtId="0" fontId="17" fillId="0" borderId="66" xfId="3" applyFont="1" applyBorder="1" applyAlignment="1">
      <alignment horizontal="center" vertical="center" wrapText="1"/>
    </xf>
    <xf numFmtId="0" fontId="6" fillId="0" borderId="66" xfId="3" applyFont="1" applyBorder="1" applyAlignment="1">
      <alignment horizontal="center" vertical="center" wrapText="1"/>
    </xf>
    <xf numFmtId="0" fontId="18" fillId="0" borderId="66" xfId="2" applyFont="1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  <xf numFmtId="0" fontId="17" fillId="0" borderId="83" xfId="2" applyFont="1" applyBorder="1" applyAlignment="1">
      <alignment horizontal="center" vertical="center"/>
    </xf>
    <xf numFmtId="0" fontId="18" fillId="0" borderId="68" xfId="2" applyFont="1" applyBorder="1" applyAlignment="1">
      <alignment horizontal="center" vertical="center"/>
    </xf>
    <xf numFmtId="0" fontId="17" fillId="0" borderId="65" xfId="3" applyFont="1" applyBorder="1" applyAlignment="1">
      <alignment horizontal="center" vertical="center" wrapText="1"/>
    </xf>
    <xf numFmtId="0" fontId="18" fillId="0" borderId="66" xfId="3" applyFont="1" applyBorder="1" applyAlignment="1">
      <alignment horizontal="center" vertical="center" wrapText="1"/>
    </xf>
    <xf numFmtId="0" fontId="18" fillId="0" borderId="68" xfId="3" applyFont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 wrapText="1"/>
    </xf>
    <xf numFmtId="0" fontId="17" fillId="0" borderId="31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17" fillId="0" borderId="31" xfId="3" applyFont="1" applyBorder="1" applyAlignment="1">
      <alignment horizontal="center" vertical="center" wrapText="1"/>
    </xf>
    <xf numFmtId="0" fontId="18" fillId="0" borderId="29" xfId="3" applyFont="1" applyBorder="1" applyAlignment="1">
      <alignment horizontal="center" vertical="center" wrapText="1"/>
    </xf>
    <xf numFmtId="0" fontId="4" fillId="0" borderId="62" xfId="2" applyFont="1" applyBorder="1" applyAlignment="1">
      <alignment horizontal="left" vertical="center" wrapText="1"/>
    </xf>
    <xf numFmtId="0" fontId="17" fillId="0" borderId="22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8" fillId="0" borderId="62" xfId="2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 wrapText="1"/>
    </xf>
    <xf numFmtId="0" fontId="18" fillId="32" borderId="42" xfId="3" applyFont="1" applyFill="1" applyBorder="1" applyAlignment="1">
      <alignment horizontal="center" vertical="center"/>
    </xf>
    <xf numFmtId="0" fontId="18" fillId="0" borderId="72" xfId="2" applyFont="1" applyBorder="1" applyAlignment="1">
      <alignment horizontal="justify" vertical="center" wrapText="1"/>
    </xf>
    <xf numFmtId="0" fontId="4" fillId="0" borderId="42" xfId="2" applyFont="1" applyBorder="1" applyAlignment="1">
      <alignment horizontal="justify" vertical="center" wrapText="1"/>
    </xf>
    <xf numFmtId="0" fontId="18" fillId="0" borderId="20" xfId="2" applyFont="1" applyBorder="1" applyAlignment="1">
      <alignment horizontal="center" vertical="center"/>
    </xf>
    <xf numFmtId="0" fontId="18" fillId="0" borderId="72" xfId="2" applyFont="1" applyBorder="1" applyAlignment="1">
      <alignment vertical="center" wrapText="1"/>
    </xf>
    <xf numFmtId="0" fontId="4" fillId="0" borderId="42" xfId="2" applyFont="1" applyBorder="1" applyAlignment="1">
      <alignment vertical="center" wrapText="1"/>
    </xf>
    <xf numFmtId="0" fontId="18" fillId="0" borderId="62" xfId="3" applyFont="1" applyBorder="1" applyAlignment="1">
      <alignment horizontal="center" vertical="center" wrapText="1"/>
    </xf>
    <xf numFmtId="1" fontId="17" fillId="0" borderId="22" xfId="2" applyNumberFormat="1" applyFont="1" applyBorder="1" applyAlignment="1">
      <alignment horizontal="center" vertical="center"/>
    </xf>
    <xf numFmtId="1" fontId="17" fillId="0" borderId="19" xfId="2" applyNumberFormat="1" applyFont="1" applyBorder="1" applyAlignment="1">
      <alignment horizontal="center" vertical="center"/>
    </xf>
    <xf numFmtId="0" fontId="18" fillId="32" borderId="43" xfId="3" applyFont="1" applyFill="1" applyBorder="1" applyAlignment="1">
      <alignment horizontal="center" vertical="center"/>
    </xf>
    <xf numFmtId="0" fontId="18" fillId="0" borderId="73" xfId="2" applyFont="1" applyBorder="1" applyAlignment="1">
      <alignment vertical="center" wrapText="1"/>
    </xf>
    <xf numFmtId="0" fontId="4" fillId="0" borderId="43" xfId="2" applyFont="1" applyBorder="1" applyAlignment="1">
      <alignment vertical="center" wrapText="1"/>
    </xf>
    <xf numFmtId="0" fontId="17" fillId="0" borderId="28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 wrapText="1"/>
    </xf>
    <xf numFmtId="0" fontId="6" fillId="0" borderId="25" xfId="3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8" fillId="0" borderId="69" xfId="2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69" xfId="3" applyFont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/>
    </xf>
    <xf numFmtId="0" fontId="18" fillId="0" borderId="61" xfId="3" applyFont="1" applyBorder="1" applyAlignment="1">
      <alignment horizontal="center" vertical="center" wrapText="1"/>
    </xf>
    <xf numFmtId="0" fontId="18" fillId="32" borderId="58" xfId="3" applyFont="1" applyFill="1" applyBorder="1" applyAlignment="1">
      <alignment horizontal="center" vertical="center"/>
    </xf>
    <xf numFmtId="0" fontId="18" fillId="0" borderId="71" xfId="2" applyFont="1" applyBorder="1" applyAlignment="1">
      <alignment vertical="center" wrapText="1"/>
    </xf>
    <xf numFmtId="0" fontId="4" fillId="0" borderId="58" xfId="2" applyFont="1" applyBorder="1" applyAlignment="1">
      <alignment vertical="center" wrapText="1"/>
    </xf>
    <xf numFmtId="0" fontId="17" fillId="0" borderId="38" xfId="2" applyFont="1" applyBorder="1" applyAlignment="1">
      <alignment horizontal="center" vertical="center"/>
    </xf>
    <xf numFmtId="0" fontId="17" fillId="0" borderId="39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7" fillId="0" borderId="71" xfId="2" applyFont="1" applyBorder="1" applyAlignment="1">
      <alignment horizontal="center" vertical="center"/>
    </xf>
    <xf numFmtId="0" fontId="18" fillId="0" borderId="70" xfId="2" applyFont="1" applyBorder="1" applyAlignment="1">
      <alignment horizontal="center" vertical="center"/>
    </xf>
    <xf numFmtId="1" fontId="17" fillId="0" borderId="72" xfId="2" applyNumberFormat="1" applyFont="1" applyBorder="1" applyAlignment="1">
      <alignment horizontal="center" vertical="center"/>
    </xf>
    <xf numFmtId="0" fontId="18" fillId="0" borderId="84" xfId="3" applyFont="1" applyBorder="1" applyAlignment="1">
      <alignment horizontal="center" vertical="center" wrapText="1"/>
    </xf>
    <xf numFmtId="0" fontId="18" fillId="0" borderId="86" xfId="3" applyFont="1" applyBorder="1" applyAlignment="1">
      <alignment horizontal="center" vertical="center" wrapText="1"/>
    </xf>
    <xf numFmtId="0" fontId="18" fillId="0" borderId="85" xfId="3" applyFont="1" applyBorder="1" applyAlignment="1">
      <alignment horizontal="center" vertical="center" wrapText="1"/>
    </xf>
    <xf numFmtId="0" fontId="18" fillId="0" borderId="59" xfId="3" applyFont="1" applyBorder="1" applyAlignment="1">
      <alignment horizontal="center" vertical="center" wrapText="1"/>
    </xf>
    <xf numFmtId="0" fontId="18" fillId="0" borderId="44" xfId="3" applyFont="1" applyBorder="1" applyAlignment="1">
      <alignment horizontal="center" vertical="center" wrapText="1"/>
    </xf>
    <xf numFmtId="0" fontId="17" fillId="0" borderId="60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32" borderId="3" xfId="3" applyFont="1" applyFill="1" applyBorder="1" applyAlignment="1">
      <alignment horizontal="center" vertical="center" wrapText="1"/>
    </xf>
    <xf numFmtId="0" fontId="22" fillId="33" borderId="31" xfId="2" applyFont="1" applyFill="1" applyBorder="1" applyAlignment="1">
      <alignment vertical="center"/>
    </xf>
    <xf numFmtId="0" fontId="33" fillId="33" borderId="37" xfId="2" applyFont="1" applyFill="1" applyBorder="1" applyAlignment="1">
      <alignment vertical="center"/>
    </xf>
    <xf numFmtId="0" fontId="34" fillId="0" borderId="81" xfId="2" applyFont="1" applyBorder="1" applyAlignment="1">
      <alignment horizontal="center" vertical="center"/>
    </xf>
    <xf numFmtId="0" fontId="34" fillId="0" borderId="29" xfId="2" applyFont="1" applyBorder="1" applyAlignment="1">
      <alignment horizontal="center" vertical="center"/>
    </xf>
    <xf numFmtId="0" fontId="17" fillId="0" borderId="29" xfId="3" applyFont="1" applyBorder="1" applyAlignment="1">
      <alignment vertical="center" wrapText="1"/>
    </xf>
    <xf numFmtId="0" fontId="17" fillId="0" borderId="81" xfId="3" applyFont="1" applyBorder="1" applyAlignment="1">
      <alignment horizontal="center" vertical="center" wrapText="1"/>
    </xf>
    <xf numFmtId="0" fontId="18" fillId="32" borderId="6" xfId="3" applyFont="1" applyFill="1" applyBorder="1" applyAlignment="1">
      <alignment horizontal="center" vertical="center" wrapText="1"/>
    </xf>
    <xf numFmtId="0" fontId="22" fillId="33" borderId="22" xfId="2" applyFont="1" applyFill="1" applyBorder="1" applyAlignment="1">
      <alignment vertical="center"/>
    </xf>
    <xf numFmtId="0" fontId="4" fillId="0" borderId="42" xfId="2" applyFont="1" applyBorder="1" applyAlignment="1">
      <alignment vertical="center"/>
    </xf>
    <xf numFmtId="0" fontId="34" fillId="0" borderId="72" xfId="2" applyFont="1" applyBorder="1" applyAlignment="1">
      <alignment horizontal="center" vertical="center"/>
    </xf>
    <xf numFmtId="1" fontId="34" fillId="0" borderId="19" xfId="2" applyNumberFormat="1" applyFont="1" applyBorder="1" applyAlignment="1">
      <alignment horizontal="center" vertical="center"/>
    </xf>
    <xf numFmtId="0" fontId="17" fillId="0" borderId="19" xfId="3" applyFont="1" applyBorder="1" applyAlignment="1">
      <alignment vertical="center" wrapText="1"/>
    </xf>
    <xf numFmtId="0" fontId="22" fillId="33" borderId="19" xfId="3" applyFont="1" applyFill="1" applyBorder="1" applyAlignment="1">
      <alignment vertical="center" wrapText="1"/>
    </xf>
    <xf numFmtId="0" fontId="17" fillId="0" borderId="72" xfId="3" applyFont="1" applyBorder="1" applyAlignment="1">
      <alignment horizontal="center" vertical="center" wrapText="1"/>
    </xf>
    <xf numFmtId="0" fontId="18" fillId="0" borderId="22" xfId="2" applyFont="1" applyBorder="1" applyAlignment="1">
      <alignment vertical="center" wrapText="1"/>
    </xf>
    <xf numFmtId="0" fontId="18" fillId="32" borderId="55" xfId="3" applyFont="1" applyFill="1" applyBorder="1" applyAlignment="1">
      <alignment horizontal="center" vertical="center" wrapText="1"/>
    </xf>
    <xf numFmtId="0" fontId="18" fillId="0" borderId="65" xfId="2" applyFont="1" applyBorder="1" applyAlignment="1">
      <alignment vertical="center"/>
    </xf>
    <xf numFmtId="0" fontId="4" fillId="0" borderId="64" xfId="2" applyFont="1" applyBorder="1" applyAlignment="1">
      <alignment vertical="center"/>
    </xf>
    <xf numFmtId="0" fontId="34" fillId="0" borderId="73" xfId="2" applyFont="1" applyBorder="1" applyAlignment="1">
      <alignment horizontal="center" vertical="center"/>
    </xf>
    <xf numFmtId="1" fontId="34" fillId="0" borderId="25" xfId="2" applyNumberFormat="1" applyFont="1" applyBorder="1" applyAlignment="1">
      <alignment horizontal="center" vertical="center"/>
    </xf>
    <xf numFmtId="0" fontId="17" fillId="0" borderId="25" xfId="3" applyFont="1" applyBorder="1" applyAlignment="1">
      <alignment vertical="center" wrapText="1"/>
    </xf>
    <xf numFmtId="0" fontId="17" fillId="0" borderId="73" xfId="3" applyFont="1" applyBorder="1" applyAlignment="1">
      <alignment horizontal="center" vertical="center" wrapText="1"/>
    </xf>
    <xf numFmtId="0" fontId="34" fillId="32" borderId="44" xfId="3" applyFont="1" applyFill="1" applyBorder="1" applyAlignment="1">
      <alignment horizontal="center" vertical="center" wrapText="1"/>
    </xf>
    <xf numFmtId="0" fontId="17" fillId="32" borderId="44" xfId="3" applyFont="1" applyFill="1" applyBorder="1" applyAlignment="1">
      <alignment vertical="center" wrapText="1"/>
    </xf>
    <xf numFmtId="0" fontId="17" fillId="32" borderId="44" xfId="3" applyFont="1" applyFill="1" applyBorder="1" applyAlignment="1">
      <alignment horizontal="center" vertical="center" wrapText="1"/>
    </xf>
    <xf numFmtId="0" fontId="18" fillId="32" borderId="44" xfId="3" applyFont="1" applyFill="1" applyBorder="1" applyAlignment="1">
      <alignment horizontal="center" vertical="center" wrapText="1"/>
    </xf>
    <xf numFmtId="0" fontId="18" fillId="32" borderId="60" xfId="3" applyFont="1" applyFill="1" applyBorder="1" applyAlignment="1">
      <alignment horizontal="center" vertical="center" wrapText="1"/>
    </xf>
    <xf numFmtId="0" fontId="18" fillId="32" borderId="10" xfId="3" applyFont="1" applyFill="1" applyBorder="1" applyAlignment="1">
      <alignment horizontal="center" vertical="center"/>
    </xf>
    <xf numFmtId="0" fontId="18" fillId="0" borderId="46" xfId="3" applyFont="1" applyBorder="1" applyAlignment="1">
      <alignment vertical="center" wrapText="1"/>
    </xf>
    <xf numFmtId="0" fontId="4" fillId="0" borderId="45" xfId="3" applyFont="1" applyBorder="1" applyAlignment="1">
      <alignment vertical="center" wrapText="1"/>
    </xf>
    <xf numFmtId="0" fontId="17" fillId="0" borderId="59" xfId="3" applyFont="1" applyBorder="1" applyAlignment="1">
      <alignment vertical="center" wrapText="1"/>
    </xf>
    <xf numFmtId="0" fontId="17" fillId="0" borderId="44" xfId="3" applyFont="1" applyBorder="1" applyAlignment="1">
      <alignment vertical="center" wrapText="1"/>
    </xf>
    <xf numFmtId="0" fontId="17" fillId="0" borderId="44" xfId="3" applyFont="1" applyBorder="1" applyAlignment="1">
      <alignment horizontal="right" vertical="center" wrapText="1"/>
    </xf>
    <xf numFmtId="0" fontId="17" fillId="0" borderId="60" xfId="3" applyFont="1" applyBorder="1" applyAlignment="1">
      <alignment vertical="center" wrapText="1"/>
    </xf>
    <xf numFmtId="0" fontId="17" fillId="0" borderId="44" xfId="3" applyFont="1" applyBorder="1" applyAlignment="1">
      <alignment horizontal="center" vertical="center" wrapText="1"/>
    </xf>
    <xf numFmtId="0" fontId="18" fillId="0" borderId="60" xfId="3" applyFont="1" applyBorder="1" applyAlignment="1">
      <alignment horizontal="center" vertical="center" wrapText="1"/>
    </xf>
    <xf numFmtId="0" fontId="17" fillId="0" borderId="46" xfId="3" applyFont="1" applyBorder="1" applyAlignment="1">
      <alignment horizontal="center" vertical="center" wrapText="1"/>
    </xf>
    <xf numFmtId="0" fontId="25" fillId="32" borderId="24" xfId="3" applyFont="1" applyFill="1" applyBorder="1" applyAlignment="1">
      <alignment vertical="center" wrapText="1"/>
    </xf>
    <xf numFmtId="0" fontId="18" fillId="32" borderId="76" xfId="3" applyFont="1" applyFill="1" applyBorder="1" applyAlignment="1">
      <alignment horizontal="center" vertical="center" wrapText="1"/>
    </xf>
    <xf numFmtId="0" fontId="18" fillId="32" borderId="77" xfId="3" applyFont="1" applyFill="1" applyBorder="1" applyAlignment="1">
      <alignment horizontal="center" vertical="center" wrapText="1"/>
    </xf>
    <xf numFmtId="0" fontId="18" fillId="32" borderId="80" xfId="3" applyFont="1" applyFill="1" applyBorder="1" applyAlignment="1">
      <alignment horizontal="center" vertical="center" wrapText="1"/>
    </xf>
    <xf numFmtId="0" fontId="18" fillId="32" borderId="79" xfId="3" applyFont="1" applyFill="1" applyBorder="1" applyAlignment="1">
      <alignment horizontal="center" vertical="center" wrapText="1"/>
    </xf>
    <xf numFmtId="0" fontId="18" fillId="34" borderId="19" xfId="3" applyFont="1" applyFill="1" applyBorder="1" applyAlignment="1">
      <alignment horizontal="right"/>
    </xf>
    <xf numFmtId="0" fontId="28" fillId="0" borderId="19" xfId="3" applyFont="1" applyBorder="1"/>
    <xf numFmtId="0" fontId="15" fillId="0" borderId="81" xfId="3" applyFont="1" applyBorder="1" applyAlignment="1">
      <alignment vertical="center" wrapText="1"/>
    </xf>
    <xf numFmtId="0" fontId="15" fillId="0" borderId="72" xfId="3" applyFont="1" applyBorder="1" applyAlignment="1">
      <alignment vertical="center" wrapText="1"/>
    </xf>
    <xf numFmtId="0" fontId="4" fillId="0" borderId="19" xfId="3" applyFont="1" applyBorder="1" applyAlignment="1">
      <alignment vertical="center" wrapText="1"/>
    </xf>
    <xf numFmtId="0" fontId="4" fillId="0" borderId="19" xfId="3" applyFont="1" applyBorder="1" applyAlignment="1">
      <alignment horizontal="center" vertical="center" textRotation="90" wrapText="1"/>
    </xf>
    <xf numFmtId="0" fontId="4" fillId="0" borderId="19" xfId="3" applyFont="1" applyBorder="1" applyAlignment="1">
      <alignment vertical="center" textRotation="90" wrapText="1"/>
    </xf>
    <xf numFmtId="0" fontId="4" fillId="0" borderId="62" xfId="3" applyFont="1" applyBorder="1" applyAlignment="1">
      <alignment vertical="center" textRotation="90" wrapText="1"/>
    </xf>
    <xf numFmtId="0" fontId="4" fillId="0" borderId="19" xfId="3" applyFont="1" applyBorder="1" applyAlignment="1">
      <alignment horizontal="center" vertical="center" wrapText="1"/>
    </xf>
    <xf numFmtId="0" fontId="4" fillId="0" borderId="62" xfId="3" applyFont="1" applyBorder="1" applyAlignment="1">
      <alignment horizontal="center" vertical="center" textRotation="90" wrapText="1"/>
    </xf>
    <xf numFmtId="0" fontId="18" fillId="0" borderId="19" xfId="3" applyFont="1" applyBorder="1" applyAlignment="1">
      <alignment vertical="center" wrapText="1"/>
    </xf>
    <xf numFmtId="0" fontId="18" fillId="0" borderId="62" xfId="3" applyFont="1" applyBorder="1" applyAlignment="1">
      <alignment vertical="center" wrapText="1"/>
    </xf>
    <xf numFmtId="0" fontId="15" fillId="0" borderId="73" xfId="3" applyFont="1" applyBorder="1" applyAlignment="1">
      <alignment vertical="center" wrapText="1"/>
    </xf>
    <xf numFmtId="0" fontId="18" fillId="0" borderId="25" xfId="3" applyFont="1" applyBorder="1" applyAlignment="1">
      <alignment vertical="center"/>
    </xf>
    <xf numFmtId="0" fontId="18" fillId="0" borderId="25" xfId="3" applyFont="1" applyBorder="1" applyAlignment="1">
      <alignment vertical="center" wrapText="1"/>
    </xf>
    <xf numFmtId="0" fontId="4" fillId="0" borderId="39" xfId="3" applyFont="1" applyBorder="1" applyAlignment="1">
      <alignment vertical="center" wrapText="1"/>
    </xf>
    <xf numFmtId="0" fontId="18" fillId="0" borderId="39" xfId="3" applyFont="1" applyBorder="1" applyAlignment="1">
      <alignment horizontal="center" vertical="center"/>
    </xf>
    <xf numFmtId="0" fontId="25" fillId="0" borderId="39" xfId="2" applyFont="1" applyBorder="1" applyAlignment="1">
      <alignment horizontal="left" vertical="center" wrapText="1"/>
    </xf>
    <xf numFmtId="0" fontId="18" fillId="0" borderId="39" xfId="2" applyFont="1" applyBorder="1" applyAlignment="1">
      <alignment horizontal="center"/>
    </xf>
    <xf numFmtId="0" fontId="17" fillId="0" borderId="39" xfId="2" applyFont="1" applyBorder="1" applyAlignment="1">
      <alignment vertical="center"/>
    </xf>
    <xf numFmtId="0" fontId="17" fillId="0" borderId="39" xfId="3" applyFont="1" applyBorder="1" applyAlignment="1">
      <alignment vertical="center" wrapText="1"/>
    </xf>
    <xf numFmtId="0" fontId="18" fillId="0" borderId="19" xfId="3" applyFont="1" applyBorder="1" applyAlignment="1">
      <alignment horizontal="center" vertical="center"/>
    </xf>
    <xf numFmtId="0" fontId="25" fillId="0" borderId="19" xfId="2" applyFont="1" applyBorder="1" applyAlignment="1">
      <alignment horizontal="left" vertical="center"/>
    </xf>
    <xf numFmtId="0" fontId="18" fillId="0" borderId="19" xfId="2" applyFont="1" applyBorder="1" applyAlignment="1">
      <alignment horizontal="center"/>
    </xf>
    <xf numFmtId="0" fontId="17" fillId="0" borderId="19" xfId="2" applyFont="1" applyBorder="1" applyAlignment="1">
      <alignment vertical="center"/>
    </xf>
    <xf numFmtId="0" fontId="25" fillId="0" borderId="19" xfId="2" applyFont="1" applyBorder="1" applyAlignment="1">
      <alignment horizontal="left" vertical="center" wrapText="1"/>
    </xf>
    <xf numFmtId="0" fontId="18" fillId="0" borderId="19" xfId="2" applyFont="1" applyBorder="1"/>
    <xf numFmtId="1" fontId="17" fillId="0" borderId="19" xfId="2" applyNumberFormat="1" applyFont="1" applyBorder="1" applyAlignment="1">
      <alignment vertical="center"/>
    </xf>
    <xf numFmtId="0" fontId="4" fillId="0" borderId="25" xfId="3" applyFont="1" applyBorder="1" applyAlignment="1">
      <alignment vertical="center" wrapText="1"/>
    </xf>
    <xf numFmtId="0" fontId="18" fillId="0" borderId="25" xfId="3" applyFont="1" applyBorder="1" applyAlignment="1">
      <alignment horizontal="center" vertical="center"/>
    </xf>
    <xf numFmtId="0" fontId="25" fillId="0" borderId="25" xfId="2" applyFont="1" applyBorder="1" applyAlignment="1">
      <alignment horizontal="left" vertical="center"/>
    </xf>
    <xf numFmtId="0" fontId="17" fillId="0" borderId="25" xfId="2" applyFont="1" applyBorder="1" applyAlignment="1">
      <alignment vertical="center"/>
    </xf>
    <xf numFmtId="0" fontId="18" fillId="0" borderId="25" xfId="2" applyFont="1" applyBorder="1" applyAlignment="1">
      <alignment horizontal="center"/>
    </xf>
    <xf numFmtId="0" fontId="28" fillId="0" borderId="71" xfId="3" applyFont="1" applyBorder="1" applyAlignment="1">
      <alignment wrapText="1"/>
    </xf>
    <xf numFmtId="0" fontId="28" fillId="0" borderId="39" xfId="3" applyFont="1" applyBorder="1" applyAlignment="1">
      <alignment wrapText="1"/>
    </xf>
    <xf numFmtId="0" fontId="28" fillId="0" borderId="72" xfId="3" applyFont="1" applyBorder="1" applyAlignment="1">
      <alignment wrapText="1"/>
    </xf>
    <xf numFmtId="0" fontId="28" fillId="0" borderId="19" xfId="3" applyFont="1" applyBorder="1" applyAlignment="1">
      <alignment wrapText="1"/>
    </xf>
    <xf numFmtId="0" fontId="17" fillId="0" borderId="19" xfId="3" applyFont="1" applyBorder="1" applyAlignment="1">
      <alignment vertical="center"/>
    </xf>
    <xf numFmtId="0" fontId="6" fillId="0" borderId="19" xfId="3" applyFont="1" applyBorder="1" applyAlignment="1">
      <alignment vertical="center" wrapText="1"/>
    </xf>
    <xf numFmtId="0" fontId="18" fillId="0" borderId="19" xfId="3" applyFont="1" applyBorder="1" applyAlignment="1">
      <alignment horizontal="right" vertical="center" wrapText="1"/>
    </xf>
    <xf numFmtId="0" fontId="18" fillId="0" borderId="62" xfId="3" applyFont="1" applyBorder="1" applyAlignment="1">
      <alignment horizontal="right" vertical="center" wrapText="1"/>
    </xf>
    <xf numFmtId="0" fontId="25" fillId="0" borderId="19" xfId="2" applyFont="1" applyBorder="1" applyAlignment="1">
      <alignment vertical="center" wrapText="1"/>
    </xf>
    <xf numFmtId="0" fontId="4" fillId="0" borderId="19" xfId="2" applyFont="1" applyBorder="1"/>
    <xf numFmtId="0" fontId="17" fillId="0" borderId="19" xfId="3" applyFont="1" applyBorder="1" applyAlignment="1">
      <alignment horizontal="right" vertical="center" wrapText="1"/>
    </xf>
    <xf numFmtId="0" fontId="25" fillId="0" borderId="19" xfId="3" applyFont="1" applyBorder="1" applyAlignment="1">
      <alignment vertical="center" wrapText="1"/>
    </xf>
    <xf numFmtId="0" fontId="28" fillId="0" borderId="73" xfId="3" applyFont="1" applyBorder="1" applyAlignment="1">
      <alignment horizontal="center" vertical="center" wrapText="1"/>
    </xf>
    <xf numFmtId="0" fontId="28" fillId="0" borderId="25" xfId="3" applyFont="1" applyBorder="1" applyAlignment="1">
      <alignment horizontal="center" vertical="center" wrapText="1"/>
    </xf>
    <xf numFmtId="0" fontId="25" fillId="0" borderId="19" xfId="3" applyFont="1" applyBorder="1" applyAlignment="1">
      <alignment horizontal="right"/>
    </xf>
    <xf numFmtId="0" fontId="4" fillId="0" borderId="19" xfId="3" applyFont="1" applyBorder="1" applyAlignment="1">
      <alignment horizontal="center" vertical="center"/>
    </xf>
    <xf numFmtId="0" fontId="18" fillId="0" borderId="29" xfId="3" applyFont="1" applyBorder="1" applyAlignment="1">
      <alignment horizontal="center" vertical="center"/>
    </xf>
    <xf numFmtId="0" fontId="25" fillId="0" borderId="29" xfId="2" applyFont="1" applyBorder="1" applyAlignment="1">
      <alignment horizontal="left" vertical="center"/>
    </xf>
    <xf numFmtId="0" fontId="18" fillId="0" borderId="29" xfId="2" applyFont="1" applyBorder="1" applyAlignment="1">
      <alignment horizontal="center"/>
    </xf>
    <xf numFmtId="0" fontId="17" fillId="0" borderId="29" xfId="2" applyFont="1" applyBorder="1" applyAlignment="1">
      <alignment horizontal="center"/>
    </xf>
    <xf numFmtId="1" fontId="17" fillId="0" borderId="19" xfId="2" applyNumberFormat="1" applyFont="1" applyBorder="1" applyAlignment="1">
      <alignment horizontal="center"/>
    </xf>
    <xf numFmtId="0" fontId="17" fillId="0" borderId="19" xfId="2" applyFont="1" applyBorder="1" applyAlignment="1">
      <alignment horizontal="center"/>
    </xf>
    <xf numFmtId="0" fontId="4" fillId="0" borderId="73" xfId="3" applyFont="1" applyBorder="1" applyAlignment="1">
      <alignment vertical="center" wrapText="1"/>
    </xf>
    <xf numFmtId="0" fontId="28" fillId="0" borderId="25" xfId="3" applyFont="1" applyBorder="1" applyAlignment="1">
      <alignment wrapText="1"/>
    </xf>
    <xf numFmtId="0" fontId="25" fillId="0" borderId="25" xfId="2" applyFont="1" applyBorder="1" applyAlignment="1">
      <alignment vertical="center"/>
    </xf>
    <xf numFmtId="0" fontId="34" fillId="0" borderId="19" xfId="2" applyFont="1" applyBorder="1" applyAlignment="1">
      <alignment horizontal="center" vertical="center"/>
    </xf>
    <xf numFmtId="0" fontId="34" fillId="0" borderId="19" xfId="3" applyFont="1" applyBorder="1" applyAlignment="1">
      <alignment horizontal="center" vertical="center" wrapText="1"/>
    </xf>
    <xf numFmtId="0" fontId="5" fillId="0" borderId="19" xfId="3" applyFont="1" applyBorder="1" applyAlignment="1">
      <alignment vertical="center" wrapText="1"/>
    </xf>
    <xf numFmtId="0" fontId="9" fillId="23" borderId="20" xfId="3" applyFont="1" applyFill="1" applyBorder="1" applyAlignment="1">
      <alignment horizontal="center" vertical="center"/>
    </xf>
    <xf numFmtId="0" fontId="9" fillId="23" borderId="22" xfId="3" applyFont="1" applyFill="1" applyBorder="1" applyAlignment="1">
      <alignment horizontal="center" vertical="center"/>
    </xf>
    <xf numFmtId="0" fontId="4" fillId="3" borderId="34" xfId="3" applyFont="1" applyFill="1" applyBorder="1" applyAlignment="1">
      <alignment horizontal="right" vertical="center" wrapText="1"/>
    </xf>
    <xf numFmtId="0" fontId="4" fillId="3" borderId="17" xfId="3" applyFont="1" applyFill="1" applyBorder="1" applyAlignment="1">
      <alignment horizontal="right" vertical="center" wrapText="1"/>
    </xf>
    <xf numFmtId="0" fontId="24" fillId="10" borderId="34" xfId="3" applyFont="1" applyFill="1" applyBorder="1" applyAlignment="1">
      <alignment vertical="center"/>
    </xf>
    <xf numFmtId="0" fontId="24" fillId="10" borderId="17" xfId="3" applyFont="1" applyFill="1" applyBorder="1" applyAlignment="1">
      <alignment vertical="center"/>
    </xf>
    <xf numFmtId="0" fontId="24" fillId="10" borderId="47" xfId="3" applyFont="1" applyFill="1" applyBorder="1" applyAlignment="1">
      <alignment vertical="center"/>
    </xf>
    <xf numFmtId="0" fontId="11" fillId="10" borderId="34" xfId="3" applyFont="1" applyFill="1" applyBorder="1" applyAlignment="1">
      <alignment vertical="center" wrapText="1"/>
    </xf>
    <xf numFmtId="0" fontId="11" fillId="10" borderId="12" xfId="3" applyFont="1" applyFill="1" applyBorder="1" applyAlignment="1">
      <alignment vertical="center" wrapText="1"/>
    </xf>
    <xf numFmtId="0" fontId="10" fillId="22" borderId="34" xfId="3" applyFont="1" applyFill="1" applyBorder="1" applyAlignment="1">
      <alignment horizontal="center" vertical="center" wrapText="1"/>
    </xf>
    <xf numFmtId="0" fontId="10" fillId="22" borderId="17" xfId="3" applyFont="1" applyFill="1" applyBorder="1" applyAlignment="1">
      <alignment horizontal="center" vertical="center" wrapText="1"/>
    </xf>
    <xf numFmtId="0" fontId="4" fillId="17" borderId="34" xfId="3" applyFont="1" applyFill="1" applyBorder="1" applyAlignment="1">
      <alignment horizontal="right" vertical="center" wrapText="1"/>
    </xf>
    <xf numFmtId="0" fontId="4" fillId="17" borderId="17" xfId="3" applyFont="1" applyFill="1" applyBorder="1" applyAlignment="1">
      <alignment horizontal="right" vertical="center" wrapText="1"/>
    </xf>
    <xf numFmtId="0" fontId="24" fillId="10" borderId="14" xfId="3" applyFont="1" applyFill="1" applyBorder="1" applyAlignment="1">
      <alignment vertical="center"/>
    </xf>
    <xf numFmtId="0" fontId="11" fillId="0" borderId="34" xfId="3" applyFont="1" applyBorder="1" applyAlignment="1">
      <alignment horizontal="center" vertical="center" wrapText="1"/>
    </xf>
    <xf numFmtId="0" fontId="11" fillId="0" borderId="17" xfId="3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9" fillId="20" borderId="11" xfId="3" applyFont="1" applyFill="1" applyBorder="1" applyAlignment="1">
      <alignment horizontal="center" vertical="center" wrapText="1"/>
    </xf>
    <xf numFmtId="0" fontId="19" fillId="20" borderId="13" xfId="3" applyFont="1" applyFill="1" applyBorder="1" applyAlignment="1">
      <alignment horizontal="center" vertical="center" wrapText="1"/>
    </xf>
    <xf numFmtId="0" fontId="19" fillId="20" borderId="27" xfId="3" applyFont="1" applyFill="1" applyBorder="1" applyAlignment="1">
      <alignment horizontal="center" vertical="center" wrapText="1"/>
    </xf>
    <xf numFmtId="0" fontId="18" fillId="19" borderId="11" xfId="3" applyFont="1" applyFill="1" applyBorder="1" applyAlignment="1">
      <alignment horizontal="center" vertical="center" wrapText="1"/>
    </xf>
    <xf numFmtId="0" fontId="18" fillId="19" borderId="13" xfId="3" applyFont="1" applyFill="1" applyBorder="1" applyAlignment="1">
      <alignment horizontal="center" vertical="center" wrapText="1"/>
    </xf>
    <xf numFmtId="0" fontId="10" fillId="9" borderId="11" xfId="3" applyFont="1" applyFill="1" applyBorder="1" applyAlignment="1">
      <alignment horizontal="center" vertical="center" wrapText="1"/>
    </xf>
    <xf numFmtId="0" fontId="10" fillId="9" borderId="13" xfId="3" applyFont="1" applyFill="1" applyBorder="1" applyAlignment="1">
      <alignment horizontal="center" vertical="center" wrapText="1"/>
    </xf>
    <xf numFmtId="0" fontId="11" fillId="9" borderId="11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19" fillId="12" borderId="1" xfId="3" applyFont="1" applyFill="1" applyBorder="1" applyAlignment="1">
      <alignment horizontal="center" vertical="center" wrapText="1"/>
    </xf>
    <xf numFmtId="0" fontId="19" fillId="12" borderId="4" xfId="3" applyFont="1" applyFill="1" applyBorder="1" applyAlignment="1">
      <alignment horizontal="center" vertical="center" wrapText="1"/>
    </xf>
    <xf numFmtId="0" fontId="1" fillId="12" borderId="23" xfId="3" applyFill="1" applyBorder="1" applyAlignment="1">
      <alignment horizontal="center" wrapText="1"/>
    </xf>
    <xf numFmtId="0" fontId="1" fillId="12" borderId="0" xfId="3" applyFill="1" applyAlignment="1">
      <alignment horizontal="center" wrapText="1"/>
    </xf>
    <xf numFmtId="0" fontId="19" fillId="13" borderId="1" xfId="3" applyFont="1" applyFill="1" applyBorder="1" applyAlignment="1">
      <alignment horizontal="center" vertical="center" wrapText="1"/>
    </xf>
    <xf numFmtId="0" fontId="19" fillId="13" borderId="24" xfId="3" applyFont="1" applyFill="1" applyBorder="1" applyAlignment="1">
      <alignment horizontal="center" vertical="center" wrapText="1"/>
    </xf>
    <xf numFmtId="0" fontId="1" fillId="13" borderId="23" xfId="3" applyFill="1" applyBorder="1" applyAlignment="1">
      <alignment horizontal="center" wrapText="1"/>
    </xf>
    <xf numFmtId="0" fontId="1" fillId="13" borderId="14" xfId="3" applyFill="1" applyBorder="1" applyAlignment="1">
      <alignment horizontal="center" wrapText="1"/>
    </xf>
    <xf numFmtId="0" fontId="19" fillId="7" borderId="11" xfId="3" applyFont="1" applyFill="1" applyBorder="1" applyAlignment="1">
      <alignment horizontal="center" vertical="center" wrapText="1"/>
    </xf>
    <xf numFmtId="0" fontId="19" fillId="7" borderId="13" xfId="3" applyFont="1" applyFill="1" applyBorder="1" applyAlignment="1">
      <alignment horizontal="center" vertical="center" wrapText="1"/>
    </xf>
    <xf numFmtId="0" fontId="19" fillId="7" borderId="27" xfId="3" applyFont="1" applyFill="1" applyBorder="1" applyAlignment="1">
      <alignment horizontal="center" vertical="center" wrapText="1"/>
    </xf>
    <xf numFmtId="0" fontId="1" fillId="7" borderId="1" xfId="3" applyFill="1" applyBorder="1" applyAlignment="1">
      <alignment horizontal="center" wrapText="1"/>
    </xf>
    <xf numFmtId="0" fontId="1" fillId="7" borderId="4" xfId="3" applyFill="1" applyBorder="1" applyAlignment="1">
      <alignment horizontal="center" wrapText="1"/>
    </xf>
    <xf numFmtId="0" fontId="1" fillId="7" borderId="24" xfId="3" applyFill="1" applyBorder="1" applyAlignment="1">
      <alignment horizontal="center" wrapText="1"/>
    </xf>
    <xf numFmtId="0" fontId="6" fillId="8" borderId="48" xfId="3" applyFont="1" applyFill="1" applyBorder="1" applyAlignment="1">
      <alignment horizontal="center" vertical="center" wrapText="1"/>
    </xf>
    <xf numFmtId="0" fontId="6" fillId="8" borderId="17" xfId="3" applyFont="1" applyFill="1" applyBorder="1" applyAlignment="1">
      <alignment horizontal="center" vertical="center" wrapText="1"/>
    </xf>
    <xf numFmtId="0" fontId="6" fillId="8" borderId="47" xfId="3" applyFont="1" applyFill="1" applyBorder="1" applyAlignment="1">
      <alignment horizontal="center" vertical="center" wrapText="1"/>
    </xf>
    <xf numFmtId="0" fontId="6" fillId="0" borderId="34" xfId="3" applyFont="1" applyBorder="1" applyAlignment="1">
      <alignment vertical="center" wrapText="1"/>
    </xf>
    <xf numFmtId="0" fontId="6" fillId="0" borderId="17" xfId="3" applyFont="1" applyBorder="1" applyAlignment="1">
      <alignment vertical="center" wrapText="1"/>
    </xf>
    <xf numFmtId="0" fontId="6" fillId="0" borderId="47" xfId="3" applyFont="1" applyBorder="1" applyAlignment="1">
      <alignment vertical="center" wrapText="1"/>
    </xf>
    <xf numFmtId="0" fontId="16" fillId="10" borderId="34" xfId="3" applyFont="1" applyFill="1" applyBorder="1" applyAlignment="1">
      <alignment vertical="center"/>
    </xf>
    <xf numFmtId="0" fontId="16" fillId="10" borderId="17" xfId="3" applyFont="1" applyFill="1" applyBorder="1" applyAlignment="1">
      <alignment vertical="center"/>
    </xf>
    <xf numFmtId="0" fontId="16" fillId="10" borderId="47" xfId="3" applyFont="1" applyFill="1" applyBorder="1" applyAlignment="1">
      <alignment vertical="center"/>
    </xf>
    <xf numFmtId="0" fontId="17" fillId="10" borderId="24" xfId="3" applyFont="1" applyFill="1" applyBorder="1" applyAlignment="1">
      <alignment vertical="center" wrapText="1"/>
    </xf>
    <xf numFmtId="0" fontId="17" fillId="10" borderId="53" xfId="3" applyFont="1" applyFill="1" applyBorder="1" applyAlignment="1">
      <alignment vertical="center" wrapText="1"/>
    </xf>
    <xf numFmtId="0" fontId="17" fillId="0" borderId="23" xfId="3" applyFont="1" applyBorder="1" applyAlignment="1">
      <alignment horizontal="center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0" fillId="6" borderId="20" xfId="3" applyFont="1" applyFill="1" applyBorder="1" applyAlignment="1">
      <alignment horizontal="left" vertical="center"/>
    </xf>
    <xf numFmtId="0" fontId="10" fillId="6" borderId="41" xfId="3" applyFont="1" applyFill="1" applyBorder="1" applyAlignment="1">
      <alignment horizontal="left" vertical="center"/>
    </xf>
    <xf numFmtId="0" fontId="10" fillId="6" borderId="22" xfId="3" applyFont="1" applyFill="1" applyBorder="1" applyAlignment="1">
      <alignment horizontal="left" vertical="center"/>
    </xf>
    <xf numFmtId="0" fontId="12" fillId="6" borderId="19" xfId="3" applyFont="1" applyFill="1" applyBorder="1" applyAlignment="1">
      <alignment horizontal="left" vertical="center"/>
    </xf>
    <xf numFmtId="0" fontId="13" fillId="6" borderId="20" xfId="3" applyFont="1" applyFill="1" applyBorder="1" applyAlignment="1">
      <alignment horizontal="left" vertical="center" wrapText="1"/>
    </xf>
    <xf numFmtId="0" fontId="13" fillId="6" borderId="41" xfId="3" applyFont="1" applyFill="1" applyBorder="1" applyAlignment="1">
      <alignment horizontal="left" vertical="center" wrapText="1"/>
    </xf>
    <xf numFmtId="0" fontId="13" fillId="6" borderId="22" xfId="3" applyFont="1" applyFill="1" applyBorder="1" applyAlignment="1">
      <alignment horizontal="left" vertical="center" wrapText="1"/>
    </xf>
    <xf numFmtId="0" fontId="14" fillId="6" borderId="19" xfId="3" applyFont="1" applyFill="1" applyBorder="1" applyAlignment="1">
      <alignment horizontal="left" vertical="center"/>
    </xf>
    <xf numFmtId="0" fontId="13" fillId="0" borderId="11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27" xfId="3" applyFont="1" applyBorder="1" applyAlignment="1">
      <alignment horizontal="center" vertical="center" wrapText="1"/>
    </xf>
    <xf numFmtId="0" fontId="15" fillId="4" borderId="34" xfId="3" applyFont="1" applyFill="1" applyBorder="1" applyAlignment="1">
      <alignment horizontal="center" vertical="center" wrapText="1"/>
    </xf>
    <xf numFmtId="0" fontId="15" fillId="4" borderId="17" xfId="3" applyFont="1" applyFill="1" applyBorder="1" applyAlignment="1">
      <alignment horizontal="center" vertical="center" wrapText="1"/>
    </xf>
    <xf numFmtId="0" fontId="15" fillId="4" borderId="47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15" fillId="7" borderId="34" xfId="3" applyFont="1" applyFill="1" applyBorder="1" applyAlignment="1">
      <alignment vertical="center" wrapText="1"/>
    </xf>
    <xf numFmtId="0" fontId="15" fillId="7" borderId="17" xfId="3" applyFont="1" applyFill="1" applyBorder="1" applyAlignment="1">
      <alignment vertical="center" wrapText="1"/>
    </xf>
    <xf numFmtId="0" fontId="15" fillId="7" borderId="47" xfId="3" applyFont="1" applyFill="1" applyBorder="1" applyAlignment="1">
      <alignment vertical="center" wrapText="1"/>
    </xf>
    <xf numFmtId="0" fontId="15" fillId="7" borderId="48" xfId="3" applyFont="1" applyFill="1" applyBorder="1" applyAlignment="1">
      <alignment vertical="center" wrapText="1"/>
    </xf>
    <xf numFmtId="0" fontId="8" fillId="0" borderId="0" xfId="3" applyFont="1" applyAlignment="1">
      <alignment horizontal="center" vertical="center"/>
    </xf>
    <xf numFmtId="0" fontId="9" fillId="5" borderId="20" xfId="3" applyFont="1" applyFill="1" applyBorder="1" applyAlignment="1">
      <alignment horizontal="center"/>
    </xf>
    <xf numFmtId="0" fontId="9" fillId="5" borderId="41" xfId="3" applyFont="1" applyFill="1" applyBorder="1" applyAlignment="1">
      <alignment horizontal="center"/>
    </xf>
    <xf numFmtId="0" fontId="9" fillId="5" borderId="22" xfId="3" applyFont="1" applyFill="1" applyBorder="1" applyAlignment="1">
      <alignment horizontal="center"/>
    </xf>
    <xf numFmtId="0" fontId="9" fillId="5" borderId="19" xfId="3" applyFont="1" applyFill="1" applyBorder="1" applyAlignment="1">
      <alignment horizontal="left"/>
    </xf>
    <xf numFmtId="0" fontId="11" fillId="6" borderId="19" xfId="3" applyFont="1" applyFill="1" applyBorder="1" applyAlignment="1">
      <alignment horizontal="left" vertical="center"/>
    </xf>
    <xf numFmtId="0" fontId="4" fillId="26" borderId="76" xfId="3" applyFont="1" applyFill="1" applyBorder="1" applyAlignment="1">
      <alignment horizontal="right" vertical="center" wrapText="1"/>
    </xf>
    <xf numFmtId="0" fontId="4" fillId="26" borderId="77" xfId="3" applyFont="1" applyFill="1" applyBorder="1" applyAlignment="1">
      <alignment horizontal="right" vertical="center" wrapText="1"/>
    </xf>
    <xf numFmtId="0" fontId="30" fillId="2" borderId="34" xfId="3" applyFont="1" applyFill="1" applyBorder="1" applyAlignment="1">
      <alignment horizontal="left" vertical="center"/>
    </xf>
    <xf numFmtId="0" fontId="30" fillId="2" borderId="17" xfId="3" applyFont="1" applyFill="1" applyBorder="1" applyAlignment="1">
      <alignment horizontal="left" vertical="center"/>
    </xf>
    <xf numFmtId="0" fontId="30" fillId="2" borderId="12" xfId="3" applyFont="1" applyFill="1" applyBorder="1" applyAlignment="1">
      <alignment horizontal="left" vertical="center"/>
    </xf>
    <xf numFmtId="0" fontId="6" fillId="2" borderId="35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8" fillId="26" borderId="34" xfId="3" applyFont="1" applyFill="1" applyBorder="1" applyAlignment="1">
      <alignment horizontal="center" vertical="center" wrapText="1"/>
    </xf>
    <xf numFmtId="0" fontId="18" fillId="26" borderId="17" xfId="3" applyFont="1" applyFill="1" applyBorder="1" applyAlignment="1">
      <alignment horizontal="center" vertical="center" wrapText="1"/>
    </xf>
    <xf numFmtId="0" fontId="18" fillId="26" borderId="12" xfId="3" applyFont="1" applyFill="1" applyBorder="1" applyAlignment="1">
      <alignment horizontal="center" vertical="center" wrapText="1"/>
    </xf>
    <xf numFmtId="0" fontId="4" fillId="21" borderId="71" xfId="3" applyFont="1" applyFill="1" applyBorder="1" applyAlignment="1">
      <alignment horizontal="center" vertical="center" wrapText="1"/>
    </xf>
    <xf numFmtId="0" fontId="4" fillId="21" borderId="36" xfId="3" applyFont="1" applyFill="1" applyBorder="1" applyAlignment="1">
      <alignment horizontal="center" vertical="center" wrapText="1"/>
    </xf>
    <xf numFmtId="0" fontId="4" fillId="21" borderId="72" xfId="3" applyFont="1" applyFill="1" applyBorder="1" applyAlignment="1">
      <alignment horizontal="center" vertical="center" wrapText="1"/>
    </xf>
    <xf numFmtId="0" fontId="4" fillId="21" borderId="20" xfId="3" applyFont="1" applyFill="1" applyBorder="1" applyAlignment="1">
      <alignment horizontal="center" vertical="center" wrapText="1"/>
    </xf>
    <xf numFmtId="0" fontId="4" fillId="21" borderId="73" xfId="3" applyFont="1" applyFill="1" applyBorder="1" applyAlignment="1">
      <alignment horizontal="center" vertical="center" wrapText="1"/>
    </xf>
    <xf numFmtId="0" fontId="4" fillId="21" borderId="26" xfId="3" applyFont="1" applyFill="1" applyBorder="1" applyAlignment="1">
      <alignment horizontal="center" vertical="center" wrapText="1"/>
    </xf>
    <xf numFmtId="0" fontId="4" fillId="26" borderId="59" xfId="3" applyFont="1" applyFill="1" applyBorder="1" applyAlignment="1">
      <alignment horizontal="right" vertical="center" wrapText="1"/>
    </xf>
    <xf numFmtId="0" fontId="4" fillId="26" borderId="44" xfId="3" applyFont="1" applyFill="1" applyBorder="1" applyAlignment="1">
      <alignment horizontal="right" vertical="center" wrapText="1"/>
    </xf>
    <xf numFmtId="0" fontId="30" fillId="2" borderId="17" xfId="3" applyFont="1" applyFill="1" applyBorder="1" applyAlignment="1">
      <alignment horizontal="center" vertical="center"/>
    </xf>
    <xf numFmtId="0" fontId="30" fillId="2" borderId="12" xfId="3" applyFont="1" applyFill="1" applyBorder="1" applyAlignment="1">
      <alignment horizontal="center" vertical="center"/>
    </xf>
    <xf numFmtId="0" fontId="4" fillId="19" borderId="2" xfId="3" applyFont="1" applyFill="1" applyBorder="1" applyAlignment="1">
      <alignment horizontal="center" vertical="center" wrapText="1"/>
    </xf>
    <xf numFmtId="0" fontId="4" fillId="19" borderId="5" xfId="3" applyFont="1" applyFill="1" applyBorder="1" applyAlignment="1">
      <alignment horizontal="center" vertical="center" wrapText="1"/>
    </xf>
    <xf numFmtId="0" fontId="4" fillId="19" borderId="7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8" fillId="19" borderId="31" xfId="3" applyFont="1" applyFill="1" applyBorder="1" applyAlignment="1">
      <alignment horizontal="center" vertical="center" wrapText="1"/>
    </xf>
    <xf numFmtId="0" fontId="18" fillId="19" borderId="22" xfId="3" applyFont="1" applyFill="1" applyBorder="1" applyAlignment="1">
      <alignment horizontal="center" vertical="center" wrapText="1"/>
    </xf>
    <xf numFmtId="0" fontId="18" fillId="19" borderId="28" xfId="3" applyFont="1" applyFill="1" applyBorder="1" applyAlignment="1">
      <alignment horizontal="center" vertical="center" wrapText="1"/>
    </xf>
    <xf numFmtId="0" fontId="17" fillId="19" borderId="29" xfId="3" applyFont="1" applyFill="1" applyBorder="1" applyAlignment="1">
      <alignment horizontal="center" vertical="center" wrapText="1"/>
    </xf>
    <xf numFmtId="0" fontId="17" fillId="19" borderId="19" xfId="3" applyFont="1" applyFill="1" applyBorder="1" applyAlignment="1">
      <alignment horizontal="center" vertical="center" wrapText="1"/>
    </xf>
    <xf numFmtId="0" fontId="17" fillId="19" borderId="25" xfId="3" applyFont="1" applyFill="1" applyBorder="1" applyAlignment="1">
      <alignment horizontal="center" vertical="center" wrapText="1"/>
    </xf>
    <xf numFmtId="0" fontId="18" fillId="19" borderId="29" xfId="3" applyFont="1" applyFill="1" applyBorder="1" applyAlignment="1">
      <alignment horizontal="center" vertical="center" wrapText="1"/>
    </xf>
    <xf numFmtId="0" fontId="18" fillId="19" borderId="19" xfId="3" applyFont="1" applyFill="1" applyBorder="1" applyAlignment="1">
      <alignment horizontal="center" vertical="center" wrapText="1"/>
    </xf>
    <xf numFmtId="0" fontId="18" fillId="19" borderId="25" xfId="3" applyFont="1" applyFill="1" applyBorder="1" applyAlignment="1">
      <alignment horizontal="center" vertical="center" wrapText="1"/>
    </xf>
    <xf numFmtId="0" fontId="18" fillId="19" borderId="61" xfId="3" applyFont="1" applyFill="1" applyBorder="1" applyAlignment="1">
      <alignment horizontal="center" vertical="center" wrapText="1"/>
    </xf>
    <xf numFmtId="0" fontId="18" fillId="19" borderId="62" xfId="3" applyFont="1" applyFill="1" applyBorder="1" applyAlignment="1">
      <alignment horizontal="center" vertical="center" wrapText="1"/>
    </xf>
    <xf numFmtId="0" fontId="18" fillId="19" borderId="69" xfId="3" applyFont="1" applyFill="1" applyBorder="1" applyAlignment="1">
      <alignment horizontal="center" vertical="center" wrapText="1"/>
    </xf>
    <xf numFmtId="0" fontId="4" fillId="27" borderId="2" xfId="3" applyFont="1" applyFill="1" applyBorder="1" applyAlignment="1">
      <alignment horizontal="center" vertical="center" wrapText="1"/>
    </xf>
    <xf numFmtId="0" fontId="4" fillId="27" borderId="5" xfId="3" applyFont="1" applyFill="1" applyBorder="1" applyAlignment="1">
      <alignment horizontal="center" vertical="center" wrapText="1"/>
    </xf>
    <xf numFmtId="0" fontId="4" fillId="27" borderId="63" xfId="3" applyFont="1" applyFill="1" applyBorder="1" applyAlignment="1">
      <alignment horizontal="center" vertical="center" wrapText="1"/>
    </xf>
    <xf numFmtId="0" fontId="5" fillId="27" borderId="11" xfId="3" applyFont="1" applyFill="1" applyBorder="1" applyAlignment="1">
      <alignment horizontal="center" wrapText="1"/>
    </xf>
    <xf numFmtId="0" fontId="5" fillId="27" borderId="13" xfId="3" applyFont="1" applyFill="1" applyBorder="1" applyAlignment="1">
      <alignment horizontal="center" wrapText="1"/>
    </xf>
    <xf numFmtId="0" fontId="4" fillId="28" borderId="2" xfId="3" applyFont="1" applyFill="1" applyBorder="1" applyAlignment="1">
      <alignment horizontal="center" vertical="center" wrapText="1"/>
    </xf>
    <xf numFmtId="0" fontId="4" fillId="28" borderId="7" xfId="3" applyFont="1" applyFill="1" applyBorder="1" applyAlignment="1">
      <alignment horizontal="center" vertical="center" wrapText="1"/>
    </xf>
    <xf numFmtId="0" fontId="5" fillId="28" borderId="3" xfId="3" applyFont="1" applyFill="1" applyBorder="1" applyAlignment="1">
      <alignment horizontal="center" wrapText="1"/>
    </xf>
    <xf numFmtId="0" fontId="5" fillId="28" borderId="8" xfId="3" applyFont="1" applyFill="1" applyBorder="1" applyAlignment="1">
      <alignment horizontal="center" wrapText="1"/>
    </xf>
    <xf numFmtId="0" fontId="4" fillId="29" borderId="2" xfId="3" applyFont="1" applyFill="1" applyBorder="1" applyAlignment="1">
      <alignment horizontal="center" vertical="center" wrapText="1"/>
    </xf>
    <xf numFmtId="0" fontId="4" fillId="29" borderId="5" xfId="3" applyFont="1" applyFill="1" applyBorder="1" applyAlignment="1">
      <alignment horizontal="center" vertical="center" wrapText="1"/>
    </xf>
    <xf numFmtId="0" fontId="4" fillId="29" borderId="7" xfId="3" applyFont="1" applyFill="1" applyBorder="1" applyAlignment="1">
      <alignment horizontal="center" vertical="center" wrapText="1"/>
    </xf>
    <xf numFmtId="0" fontId="4" fillId="29" borderId="3" xfId="3" applyFont="1" applyFill="1" applyBorder="1" applyAlignment="1">
      <alignment horizontal="center" vertical="center" wrapText="1"/>
    </xf>
    <xf numFmtId="0" fontId="4" fillId="29" borderId="6" xfId="3" applyFont="1" applyFill="1" applyBorder="1" applyAlignment="1">
      <alignment horizontal="center" vertical="center" wrapText="1"/>
    </xf>
    <xf numFmtId="0" fontId="4" fillId="29" borderId="8" xfId="3" applyFont="1" applyFill="1" applyBorder="1" applyAlignment="1">
      <alignment horizontal="center" vertical="center" wrapText="1"/>
    </xf>
    <xf numFmtId="0" fontId="4" fillId="18" borderId="3" xfId="3" applyFont="1" applyFill="1" applyBorder="1" applyAlignment="1">
      <alignment horizontal="center" vertical="center" wrapText="1"/>
    </xf>
    <xf numFmtId="0" fontId="4" fillId="18" borderId="8" xfId="3" applyFont="1" applyFill="1" applyBorder="1" applyAlignment="1">
      <alignment horizontal="center" vertical="center" wrapText="1"/>
    </xf>
    <xf numFmtId="0" fontId="4" fillId="11" borderId="4" xfId="3" applyFont="1" applyFill="1" applyBorder="1" applyAlignment="1">
      <alignment horizontal="center" vertical="center" wrapText="1"/>
    </xf>
    <xf numFmtId="0" fontId="4" fillId="11" borderId="0" xfId="3" applyFont="1" applyFill="1" applyAlignment="1">
      <alignment horizontal="center" vertical="center" wrapText="1"/>
    </xf>
    <xf numFmtId="0" fontId="4" fillId="11" borderId="9" xfId="3" applyFont="1" applyFill="1" applyBorder="1" applyAlignment="1">
      <alignment horizontal="center" vertical="center" wrapText="1"/>
    </xf>
    <xf numFmtId="0" fontId="4" fillId="11" borderId="24" xfId="3" applyFont="1" applyFill="1" applyBorder="1" applyAlignment="1">
      <alignment horizontal="center" vertical="center" wrapText="1"/>
    </xf>
    <xf numFmtId="0" fontId="4" fillId="11" borderId="14" xfId="3" applyFont="1" applyFill="1" applyBorder="1" applyAlignment="1">
      <alignment horizontal="center" vertical="center" wrapText="1"/>
    </xf>
    <xf numFmtId="0" fontId="4" fillId="11" borderId="15" xfId="3" applyFont="1" applyFill="1" applyBorder="1" applyAlignment="1">
      <alignment horizontal="center" vertical="center" wrapText="1"/>
    </xf>
    <xf numFmtId="0" fontId="4" fillId="11" borderId="7" xfId="3" applyFont="1" applyFill="1" applyBorder="1" applyAlignment="1">
      <alignment horizontal="left" vertical="center" wrapText="1"/>
    </xf>
    <xf numFmtId="0" fontId="4" fillId="11" borderId="33" xfId="3" applyFont="1" applyFill="1" applyBorder="1" applyAlignment="1">
      <alignment horizontal="left" vertical="center" wrapText="1"/>
    </xf>
    <xf numFmtId="0" fontId="4" fillId="11" borderId="43" xfId="3" applyFont="1" applyFill="1" applyBorder="1" applyAlignment="1">
      <alignment horizontal="left" vertical="center" wrapText="1"/>
    </xf>
    <xf numFmtId="0" fontId="4" fillId="11" borderId="7" xfId="3" applyFont="1" applyFill="1" applyBorder="1" applyAlignment="1">
      <alignment vertical="center" wrapText="1"/>
    </xf>
    <xf numFmtId="0" fontId="4" fillId="11" borderId="33" xfId="3" applyFont="1" applyFill="1" applyBorder="1" applyAlignment="1">
      <alignment vertical="center" wrapText="1"/>
    </xf>
    <xf numFmtId="0" fontId="4" fillId="11" borderId="43" xfId="3" applyFont="1" applyFill="1" applyBorder="1" applyAlignment="1">
      <alignment vertical="center" wrapText="1"/>
    </xf>
    <xf numFmtId="0" fontId="30" fillId="2" borderId="57" xfId="3" applyFont="1" applyFill="1" applyBorder="1" applyAlignment="1">
      <alignment horizontal="left" vertical="center"/>
    </xf>
    <xf numFmtId="0" fontId="30" fillId="2" borderId="58" xfId="3" applyFont="1" applyFill="1" applyBorder="1" applyAlignment="1">
      <alignment horizontal="left" vertical="center"/>
    </xf>
    <xf numFmtId="0" fontId="5" fillId="2" borderId="33" xfId="3" applyFont="1" applyFill="1" applyBorder="1" applyAlignment="1">
      <alignment horizontal="center" vertical="center" wrapText="1"/>
    </xf>
    <xf numFmtId="0" fontId="5" fillId="2" borderId="28" xfId="3" applyFont="1" applyFill="1" applyBorder="1" applyAlignment="1">
      <alignment horizontal="center" vertical="center" wrapText="1"/>
    </xf>
    <xf numFmtId="0" fontId="18" fillId="2" borderId="26" xfId="3" applyFont="1" applyFill="1" applyBorder="1" applyAlignment="1">
      <alignment horizontal="center" vertical="center" wrapText="1"/>
    </xf>
    <xf numFmtId="0" fontId="18" fillId="2" borderId="33" xfId="3" applyFont="1" applyFill="1" applyBorder="1" applyAlignment="1">
      <alignment horizontal="center" vertical="center" wrapText="1"/>
    </xf>
    <xf numFmtId="0" fontId="18" fillId="2" borderId="43" xfId="3" applyFont="1" applyFill="1" applyBorder="1" applyAlignment="1">
      <alignment horizontal="center" vertical="center" wrapText="1"/>
    </xf>
    <xf numFmtId="0" fontId="18" fillId="19" borderId="20" xfId="3" applyFont="1" applyFill="1" applyBorder="1" applyAlignment="1">
      <alignment horizontal="center" vertical="center"/>
    </xf>
    <xf numFmtId="0" fontId="18" fillId="19" borderId="41" xfId="3" applyFont="1" applyFill="1" applyBorder="1" applyAlignment="1">
      <alignment horizontal="center" vertical="center"/>
    </xf>
    <xf numFmtId="0" fontId="18" fillId="19" borderId="22" xfId="3" applyFont="1" applyFill="1" applyBorder="1" applyAlignment="1">
      <alignment horizontal="center" vertical="center"/>
    </xf>
    <xf numFmtId="0" fontId="14" fillId="19" borderId="20" xfId="3" applyFont="1" applyFill="1" applyBorder="1" applyAlignment="1">
      <alignment horizontal="center" vertical="center"/>
    </xf>
    <xf numFmtId="0" fontId="14" fillId="19" borderId="41" xfId="3" applyFont="1" applyFill="1" applyBorder="1" applyAlignment="1">
      <alignment horizontal="center" vertical="center"/>
    </xf>
    <xf numFmtId="0" fontId="14" fillId="19" borderId="22" xfId="3" applyFont="1" applyFill="1" applyBorder="1" applyAlignment="1">
      <alignment horizontal="center" vertical="center"/>
    </xf>
    <xf numFmtId="0" fontId="18" fillId="19" borderId="19" xfId="3" applyFont="1" applyFill="1" applyBorder="1" applyAlignment="1">
      <alignment horizontal="center" vertical="center"/>
    </xf>
    <xf numFmtId="0" fontId="27" fillId="25" borderId="34" xfId="3" applyFont="1" applyFill="1" applyBorder="1" applyAlignment="1">
      <alignment horizontal="center" vertical="center" wrapText="1"/>
    </xf>
    <xf numFmtId="0" fontId="27" fillId="25" borderId="17" xfId="3" applyFont="1" applyFill="1" applyBorder="1" applyAlignment="1">
      <alignment horizontal="center" vertical="center" wrapText="1"/>
    </xf>
    <xf numFmtId="0" fontId="27" fillId="25" borderId="12" xfId="3" applyFont="1" applyFill="1" applyBorder="1" applyAlignment="1">
      <alignment horizontal="center" vertical="center" wrapText="1"/>
    </xf>
    <xf numFmtId="0" fontId="25" fillId="11" borderId="4" xfId="3" applyFont="1" applyFill="1" applyBorder="1" applyAlignment="1">
      <alignment horizontal="center" vertical="center" wrapText="1"/>
    </xf>
    <xf numFmtId="0" fontId="25" fillId="11" borderId="24" xfId="3" applyFont="1" applyFill="1" applyBorder="1" applyAlignment="1">
      <alignment horizontal="center" vertical="center" wrapText="1"/>
    </xf>
    <xf numFmtId="0" fontId="25" fillId="11" borderId="11" xfId="3" applyFont="1" applyFill="1" applyBorder="1" applyAlignment="1">
      <alignment horizontal="center" vertical="center" wrapText="1"/>
    </xf>
    <xf numFmtId="0" fontId="25" fillId="11" borderId="13" xfId="3" applyFont="1" applyFill="1" applyBorder="1" applyAlignment="1">
      <alignment horizontal="center" vertical="center" wrapText="1"/>
    </xf>
    <xf numFmtId="0" fontId="25" fillId="11" borderId="27" xfId="3" applyFont="1" applyFill="1" applyBorder="1" applyAlignment="1">
      <alignment horizontal="center" vertical="center" wrapText="1"/>
    </xf>
    <xf numFmtId="0" fontId="4" fillId="11" borderId="4" xfId="3" applyFont="1" applyFill="1" applyBorder="1" applyAlignment="1">
      <alignment horizontal="center" vertical="center"/>
    </xf>
    <xf numFmtId="0" fontId="4" fillId="11" borderId="0" xfId="3" applyFont="1" applyFill="1" applyAlignment="1">
      <alignment horizontal="center" vertical="center"/>
    </xf>
    <xf numFmtId="0" fontId="4" fillId="11" borderId="24" xfId="3" applyFont="1" applyFill="1" applyBorder="1" applyAlignment="1">
      <alignment horizontal="center" vertical="center"/>
    </xf>
    <xf numFmtId="0" fontId="4" fillId="11" borderId="14" xfId="3" applyFont="1" applyFill="1" applyBorder="1" applyAlignment="1">
      <alignment horizontal="center" vertical="center"/>
    </xf>
    <xf numFmtId="0" fontId="15" fillId="26" borderId="2" xfId="3" applyFont="1" applyFill="1" applyBorder="1" applyAlignment="1">
      <alignment vertical="center" wrapText="1"/>
    </xf>
    <xf numFmtId="0" fontId="15" fillId="26" borderId="32" xfId="3" applyFont="1" applyFill="1" applyBorder="1" applyAlignment="1">
      <alignment vertical="center" wrapText="1"/>
    </xf>
    <xf numFmtId="0" fontId="15" fillId="26" borderId="37" xfId="3" applyFont="1" applyFill="1" applyBorder="1" applyAlignment="1">
      <alignment vertical="center" wrapText="1"/>
    </xf>
    <xf numFmtId="0" fontId="15" fillId="26" borderId="18" xfId="3" applyFont="1" applyFill="1" applyBorder="1" applyAlignment="1">
      <alignment vertical="center" wrapText="1"/>
    </xf>
    <xf numFmtId="0" fontId="15" fillId="26" borderId="57" xfId="3" applyFont="1" applyFill="1" applyBorder="1" applyAlignment="1">
      <alignment vertical="center" wrapText="1"/>
    </xf>
    <xf numFmtId="0" fontId="15" fillId="26" borderId="58" xfId="3" applyFont="1" applyFill="1" applyBorder="1" applyAlignment="1">
      <alignment vertical="center" wrapText="1"/>
    </xf>
    <xf numFmtId="0" fontId="27" fillId="0" borderId="0" xfId="3" applyFont="1" applyAlignment="1">
      <alignment horizontal="center" vertical="center"/>
    </xf>
    <xf numFmtId="0" fontId="15" fillId="24" borderId="19" xfId="3" applyFont="1" applyFill="1" applyBorder="1" applyAlignment="1">
      <alignment horizontal="center"/>
    </xf>
    <xf numFmtId="0" fontId="17" fillId="19" borderId="19" xfId="3" applyFont="1" applyFill="1" applyBorder="1" applyAlignment="1">
      <alignment horizontal="center" vertical="center"/>
    </xf>
    <xf numFmtId="0" fontId="18" fillId="35" borderId="20" xfId="3" applyFont="1" applyFill="1" applyBorder="1" applyAlignment="1">
      <alignment horizontal="center" vertical="center"/>
    </xf>
    <xf numFmtId="0" fontId="18" fillId="35" borderId="22" xfId="3" applyFont="1" applyFill="1" applyBorder="1" applyAlignment="1">
      <alignment horizontal="center" vertical="center"/>
    </xf>
    <xf numFmtId="0" fontId="18" fillId="0" borderId="70" xfId="3" applyFont="1" applyBorder="1" applyAlignment="1">
      <alignment horizontal="center" vertical="center" wrapText="1"/>
    </xf>
    <xf numFmtId="0" fontId="18" fillId="0" borderId="62" xfId="3" applyFont="1" applyBorder="1" applyAlignment="1">
      <alignment horizontal="center" vertical="center" wrapText="1"/>
    </xf>
    <xf numFmtId="0" fontId="18" fillId="0" borderId="68" xfId="3" applyFont="1" applyBorder="1" applyAlignment="1">
      <alignment horizontal="center" vertical="center" wrapText="1"/>
    </xf>
    <xf numFmtId="0" fontId="18" fillId="32" borderId="34" xfId="3" applyFont="1" applyFill="1" applyBorder="1" applyAlignment="1">
      <alignment horizontal="right" vertical="center" wrapText="1"/>
    </xf>
    <xf numFmtId="0" fontId="18" fillId="32" borderId="17" xfId="3" applyFont="1" applyFill="1" applyBorder="1" applyAlignment="1">
      <alignment horizontal="right" vertical="center" wrapText="1"/>
    </xf>
    <xf numFmtId="0" fontId="18" fillId="32" borderId="46" xfId="3" applyFont="1" applyFill="1" applyBorder="1" applyAlignment="1">
      <alignment horizontal="right" vertical="center" wrapText="1"/>
    </xf>
    <xf numFmtId="0" fontId="25" fillId="32" borderId="1" xfId="3" applyFont="1" applyFill="1" applyBorder="1" applyAlignment="1">
      <alignment horizontal="center" vertical="center" wrapText="1"/>
    </xf>
    <xf numFmtId="0" fontId="25" fillId="32" borderId="16" xfId="3" applyFont="1" applyFill="1" applyBorder="1" applyAlignment="1">
      <alignment horizontal="center" vertical="center" wrapText="1"/>
    </xf>
    <xf numFmtId="0" fontId="25" fillId="32" borderId="24" xfId="3" applyFont="1" applyFill="1" applyBorder="1" applyAlignment="1">
      <alignment horizontal="center" vertical="center" wrapText="1"/>
    </xf>
    <xf numFmtId="0" fontId="25" fillId="32" borderId="15" xfId="3" applyFont="1" applyFill="1" applyBorder="1" applyAlignment="1">
      <alignment horizontal="center" vertical="center" wrapText="1"/>
    </xf>
    <xf numFmtId="0" fontId="35" fillId="32" borderId="34" xfId="3" applyFont="1" applyFill="1" applyBorder="1" applyAlignment="1">
      <alignment horizontal="left" vertical="center" wrapText="1"/>
    </xf>
    <xf numFmtId="0" fontId="35" fillId="32" borderId="17" xfId="3" applyFont="1" applyFill="1" applyBorder="1" applyAlignment="1">
      <alignment horizontal="left" vertical="center" wrapText="1"/>
    </xf>
    <xf numFmtId="0" fontId="35" fillId="32" borderId="12" xfId="3" applyFont="1" applyFill="1" applyBorder="1" applyAlignment="1">
      <alignment horizontal="left" vertical="center" wrapText="1"/>
    </xf>
    <xf numFmtId="0" fontId="15" fillId="34" borderId="19" xfId="3" applyFont="1" applyFill="1" applyBorder="1" applyAlignment="1">
      <alignment horizontal="center" wrapText="1"/>
    </xf>
    <xf numFmtId="0" fontId="18" fillId="32" borderId="12" xfId="3" applyFont="1" applyFill="1" applyBorder="1" applyAlignment="1">
      <alignment horizontal="right" vertical="center" wrapText="1"/>
    </xf>
    <xf numFmtId="0" fontId="18" fillId="32" borderId="34" xfId="3" applyFont="1" applyFill="1" applyBorder="1" applyAlignment="1">
      <alignment horizontal="center" vertical="center" wrapText="1"/>
    </xf>
    <xf numFmtId="0" fontId="18" fillId="32" borderId="12" xfId="3" applyFont="1" applyFill="1" applyBorder="1" applyAlignment="1">
      <alignment horizontal="center" vertical="center" wrapText="1"/>
    </xf>
    <xf numFmtId="0" fontId="30" fillId="32" borderId="1" xfId="3" applyFont="1" applyFill="1" applyBorder="1" applyAlignment="1">
      <alignment horizontal="left" vertical="center" wrapText="1"/>
    </xf>
    <xf numFmtId="0" fontId="30" fillId="32" borderId="17" xfId="3" applyFont="1" applyFill="1" applyBorder="1" applyAlignment="1">
      <alignment horizontal="left" vertical="center" wrapText="1"/>
    </xf>
    <xf numFmtId="0" fontId="30" fillId="32" borderId="12" xfId="3" applyFont="1" applyFill="1" applyBorder="1" applyAlignment="1">
      <alignment horizontal="left" vertical="center" wrapText="1"/>
    </xf>
    <xf numFmtId="0" fontId="25" fillId="32" borderId="23" xfId="3" applyFont="1" applyFill="1" applyBorder="1" applyAlignment="1">
      <alignment horizontal="center" vertical="center" wrapText="1"/>
    </xf>
    <xf numFmtId="0" fontId="25" fillId="32" borderId="4" xfId="3" applyFont="1" applyFill="1" applyBorder="1" applyAlignment="1">
      <alignment horizontal="center" vertical="center" wrapText="1"/>
    </xf>
    <xf numFmtId="0" fontId="25" fillId="32" borderId="0" xfId="3" applyFont="1" applyFill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17" fillId="0" borderId="25" xfId="3" applyFont="1" applyBorder="1" applyAlignment="1">
      <alignment horizontal="center" vertical="center" wrapText="1"/>
    </xf>
    <xf numFmtId="0" fontId="18" fillId="0" borderId="61" xfId="3" applyFont="1" applyBorder="1" applyAlignment="1">
      <alignment horizontal="center" vertical="center" wrapText="1"/>
    </xf>
    <xf numFmtId="0" fontId="18" fillId="0" borderId="69" xfId="3" applyFont="1" applyBorder="1" applyAlignment="1">
      <alignment horizontal="center" vertical="center" wrapText="1"/>
    </xf>
    <xf numFmtId="0" fontId="18" fillId="0" borderId="38" xfId="3" applyFont="1" applyBorder="1" applyAlignment="1">
      <alignment horizontal="center" vertical="center" wrapText="1"/>
    </xf>
    <xf numFmtId="0" fontId="18" fillId="0" borderId="22" xfId="3" applyFont="1" applyBorder="1" applyAlignment="1">
      <alignment horizontal="center" vertical="center" wrapText="1"/>
    </xf>
    <xf numFmtId="0" fontId="18" fillId="0" borderId="65" xfId="3" applyFont="1" applyBorder="1" applyAlignment="1">
      <alignment horizontal="center" vertical="center" wrapText="1"/>
    </xf>
    <xf numFmtId="0" fontId="17" fillId="0" borderId="39" xfId="3" applyFont="1" applyBorder="1" applyAlignment="1">
      <alignment horizontal="center" vertical="center" wrapText="1"/>
    </xf>
    <xf numFmtId="0" fontId="17" fillId="0" borderId="66" xfId="3" applyFont="1" applyBorder="1" applyAlignment="1">
      <alignment horizontal="center" vertical="center" wrapText="1"/>
    </xf>
    <xf numFmtId="0" fontId="18" fillId="0" borderId="39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18" fillId="0" borderId="66" xfId="3" applyFont="1" applyBorder="1" applyAlignment="1">
      <alignment horizontal="center" vertical="center" wrapText="1"/>
    </xf>
    <xf numFmtId="0" fontId="4" fillId="32" borderId="2" xfId="3" applyFont="1" applyFill="1" applyBorder="1" applyAlignment="1">
      <alignment horizontal="center" vertical="center" wrapText="1"/>
    </xf>
    <xf numFmtId="0" fontId="4" fillId="32" borderId="5" xfId="3" applyFont="1" applyFill="1" applyBorder="1" applyAlignment="1">
      <alignment horizontal="center" vertical="center" wrapText="1"/>
    </xf>
    <xf numFmtId="0" fontId="4" fillId="32" borderId="7" xfId="3" applyFont="1" applyFill="1" applyBorder="1" applyAlignment="1">
      <alignment horizontal="center" vertical="center" wrapText="1"/>
    </xf>
    <xf numFmtId="0" fontId="4" fillId="32" borderId="3" xfId="3" applyFont="1" applyFill="1" applyBorder="1" applyAlignment="1">
      <alignment horizontal="center" vertical="center" wrapText="1"/>
    </xf>
    <xf numFmtId="0" fontId="4" fillId="32" borderId="6" xfId="3" applyFont="1" applyFill="1" applyBorder="1" applyAlignment="1">
      <alignment horizontal="center" vertical="center" wrapText="1"/>
    </xf>
    <xf numFmtId="0" fontId="4" fillId="32" borderId="8" xfId="3" applyFont="1" applyFill="1" applyBorder="1" applyAlignment="1">
      <alignment horizontal="center" vertical="center" wrapText="1"/>
    </xf>
    <xf numFmtId="0" fontId="4" fillId="32" borderId="21" xfId="3" applyFont="1" applyFill="1" applyBorder="1" applyAlignment="1">
      <alignment horizontal="center" vertical="center" wrapText="1"/>
    </xf>
    <xf numFmtId="0" fontId="4" fillId="32" borderId="18" xfId="3" applyFont="1" applyFill="1" applyBorder="1" applyAlignment="1">
      <alignment horizontal="center" vertical="center" wrapText="1"/>
    </xf>
    <xf numFmtId="0" fontId="28" fillId="32" borderId="21" xfId="3" applyFont="1" applyFill="1" applyBorder="1" applyAlignment="1">
      <alignment horizontal="center" wrapText="1"/>
    </xf>
    <xf numFmtId="0" fontId="28" fillId="32" borderId="8" xfId="3" applyFont="1" applyFill="1" applyBorder="1" applyAlignment="1">
      <alignment horizontal="center" wrapText="1"/>
    </xf>
    <xf numFmtId="0" fontId="30" fillId="32" borderId="14" xfId="3" applyFont="1" applyFill="1" applyBorder="1" applyAlignment="1">
      <alignment horizontal="left" vertical="center" wrapText="1"/>
    </xf>
    <xf numFmtId="0" fontId="30" fillId="32" borderId="15" xfId="3" applyFont="1" applyFill="1" applyBorder="1" applyAlignment="1">
      <alignment horizontal="left" vertical="center" wrapText="1"/>
    </xf>
    <xf numFmtId="0" fontId="4" fillId="32" borderId="63" xfId="3" applyFont="1" applyFill="1" applyBorder="1" applyAlignment="1">
      <alignment horizontal="center" vertical="center" wrapText="1"/>
    </xf>
    <xf numFmtId="0" fontId="28" fillId="32" borderId="3" xfId="3" applyFont="1" applyFill="1" applyBorder="1" applyAlignment="1">
      <alignment horizontal="center" wrapText="1"/>
    </xf>
    <xf numFmtId="0" fontId="28" fillId="32" borderId="55" xfId="3" applyFont="1" applyFill="1" applyBorder="1" applyAlignment="1">
      <alignment horizontal="center" wrapText="1"/>
    </xf>
    <xf numFmtId="0" fontId="28" fillId="32" borderId="6" xfId="3" applyFont="1" applyFill="1" applyBorder="1" applyAlignment="1">
      <alignment horizontal="center" wrapText="1"/>
    </xf>
    <xf numFmtId="0" fontId="18" fillId="32" borderId="11" xfId="3" applyFont="1" applyFill="1" applyBorder="1" applyAlignment="1">
      <alignment horizontal="center" vertical="center"/>
    </xf>
    <xf numFmtId="0" fontId="18" fillId="32" borderId="13" xfId="3" applyFont="1" applyFill="1" applyBorder="1" applyAlignment="1">
      <alignment horizontal="center" vertical="center"/>
    </xf>
    <xf numFmtId="0" fontId="18" fillId="32" borderId="21" xfId="3" applyFont="1" applyFill="1" applyBorder="1" applyAlignment="1">
      <alignment horizontal="center" vertical="center"/>
    </xf>
    <xf numFmtId="0" fontId="18" fillId="0" borderId="84" xfId="2" applyFont="1" applyBorder="1" applyAlignment="1">
      <alignment horizontal="left" vertical="center" wrapText="1"/>
    </xf>
    <xf numFmtId="0" fontId="18" fillId="0" borderId="74" xfId="2" applyFont="1" applyBorder="1" applyAlignment="1">
      <alignment horizontal="left" vertical="center" wrapText="1"/>
    </xf>
    <xf numFmtId="0" fontId="18" fillId="0" borderId="85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4" fillId="32" borderId="81" xfId="3" applyFont="1" applyFill="1" applyBorder="1" applyAlignment="1">
      <alignment horizontal="center" vertical="center" textRotation="90" wrapText="1"/>
    </xf>
    <xf numFmtId="0" fontId="4" fillId="32" borderId="72" xfId="3" applyFont="1" applyFill="1" applyBorder="1" applyAlignment="1">
      <alignment horizontal="center" vertical="center" textRotation="90" wrapText="1"/>
    </xf>
    <xf numFmtId="0" fontId="4" fillId="32" borderId="73" xfId="3" applyFont="1" applyFill="1" applyBorder="1" applyAlignment="1">
      <alignment horizontal="center" vertical="center" textRotation="90" wrapText="1"/>
    </xf>
    <xf numFmtId="0" fontId="4" fillId="32" borderId="29" xfId="3" applyFont="1" applyFill="1" applyBorder="1" applyAlignment="1">
      <alignment horizontal="center" vertical="center" textRotation="90" wrapText="1"/>
    </xf>
    <xf numFmtId="0" fontId="4" fillId="32" borderId="19" xfId="3" applyFont="1" applyFill="1" applyBorder="1" applyAlignment="1">
      <alignment horizontal="center" vertical="center" textRotation="90" wrapText="1"/>
    </xf>
    <xf numFmtId="0" fontId="4" fillId="32" borderId="25" xfId="3" applyFont="1" applyFill="1" applyBorder="1" applyAlignment="1">
      <alignment horizontal="center" vertical="center" textRotation="90" wrapText="1"/>
    </xf>
    <xf numFmtId="0" fontId="4" fillId="32" borderId="61" xfId="3" applyFont="1" applyFill="1" applyBorder="1" applyAlignment="1">
      <alignment horizontal="center" vertical="center" textRotation="90" wrapText="1"/>
    </xf>
    <xf numFmtId="0" fontId="4" fillId="32" borderId="62" xfId="3" applyFont="1" applyFill="1" applyBorder="1" applyAlignment="1">
      <alignment horizontal="center" vertical="center" textRotation="90" wrapText="1"/>
    </xf>
    <xf numFmtId="0" fontId="4" fillId="32" borderId="69" xfId="3" applyFont="1" applyFill="1" applyBorder="1" applyAlignment="1">
      <alignment horizontal="center" vertical="center" textRotation="90" wrapText="1"/>
    </xf>
    <xf numFmtId="0" fontId="4" fillId="32" borderId="24" xfId="3" applyFont="1" applyFill="1" applyBorder="1" applyAlignment="1">
      <alignment horizontal="center" vertical="center" wrapText="1"/>
    </xf>
    <xf numFmtId="0" fontId="4" fillId="32" borderId="14" xfId="3" applyFont="1" applyFill="1" applyBorder="1" applyAlignment="1">
      <alignment horizontal="center" vertical="center" wrapText="1"/>
    </xf>
    <xf numFmtId="0" fontId="4" fillId="32" borderId="15" xfId="3" applyFont="1" applyFill="1" applyBorder="1" applyAlignment="1">
      <alignment horizontal="center" vertical="center" wrapText="1"/>
    </xf>
    <xf numFmtId="0" fontId="18" fillId="32" borderId="24" xfId="3" applyFont="1" applyFill="1" applyBorder="1" applyAlignment="1">
      <alignment horizontal="left" vertical="center"/>
    </xf>
    <xf numFmtId="0" fontId="18" fillId="32" borderId="14" xfId="3" applyFont="1" applyFill="1" applyBorder="1" applyAlignment="1">
      <alignment horizontal="left" vertical="center"/>
    </xf>
    <xf numFmtId="0" fontId="18" fillId="32" borderId="15" xfId="3" applyFont="1" applyFill="1" applyBorder="1" applyAlignment="1">
      <alignment horizontal="left" vertical="center"/>
    </xf>
    <xf numFmtId="0" fontId="18" fillId="31" borderId="73" xfId="3" applyFont="1" applyFill="1" applyBorder="1" applyAlignment="1">
      <alignment horizontal="center" vertical="center"/>
    </xf>
    <xf numFmtId="0" fontId="18" fillId="31" borderId="25" xfId="3" applyFont="1" applyFill="1" applyBorder="1" applyAlignment="1">
      <alignment horizontal="center" vertical="center"/>
    </xf>
    <xf numFmtId="0" fontId="18" fillId="31" borderId="69" xfId="3" applyFont="1" applyFill="1" applyBorder="1" applyAlignment="1">
      <alignment horizontal="center" vertical="center"/>
    </xf>
    <xf numFmtId="0" fontId="25" fillId="32" borderId="81" xfId="3" applyFont="1" applyFill="1" applyBorder="1" applyAlignment="1">
      <alignment horizontal="center" vertical="center" wrapText="1"/>
    </xf>
    <xf numFmtId="0" fontId="25" fillId="32" borderId="72" xfId="3" applyFont="1" applyFill="1" applyBorder="1" applyAlignment="1">
      <alignment horizontal="center" vertical="center" wrapText="1"/>
    </xf>
    <xf numFmtId="0" fontId="25" fillId="32" borderId="73" xfId="3" applyFont="1" applyFill="1" applyBorder="1" applyAlignment="1">
      <alignment horizontal="center" vertical="center" wrapText="1"/>
    </xf>
    <xf numFmtId="0" fontId="25" fillId="32" borderId="61" xfId="3" applyFont="1" applyFill="1" applyBorder="1" applyAlignment="1">
      <alignment horizontal="center" vertical="center" wrapText="1"/>
    </xf>
    <xf numFmtId="0" fontId="25" fillId="32" borderId="62" xfId="3" applyFont="1" applyFill="1" applyBorder="1" applyAlignment="1">
      <alignment horizontal="center" vertical="center" wrapText="1"/>
    </xf>
    <xf numFmtId="0" fontId="25" fillId="32" borderId="69" xfId="3" applyFont="1" applyFill="1" applyBorder="1" applyAlignment="1">
      <alignment horizontal="center" vertical="center" wrapText="1"/>
    </xf>
    <xf numFmtId="0" fontId="15" fillId="31" borderId="79" xfId="3" applyFont="1" applyFill="1" applyBorder="1" applyAlignment="1">
      <alignment horizontal="center" vertical="center" wrapText="1"/>
    </xf>
    <xf numFmtId="0" fontId="15" fillId="31" borderId="77" xfId="3" applyFont="1" applyFill="1" applyBorder="1" applyAlignment="1">
      <alignment horizontal="center" vertical="center" wrapText="1"/>
    </xf>
    <xf numFmtId="0" fontId="15" fillId="31" borderId="75" xfId="3" applyFont="1" applyFill="1" applyBorder="1" applyAlignment="1">
      <alignment horizontal="center" vertical="center" wrapText="1"/>
    </xf>
    <xf numFmtId="0" fontId="15" fillId="31" borderId="82" xfId="3" applyFont="1" applyFill="1" applyBorder="1" applyAlignment="1">
      <alignment horizontal="center" vertical="center" wrapText="1"/>
    </xf>
    <xf numFmtId="0" fontId="4" fillId="32" borderId="1" xfId="3" applyFont="1" applyFill="1" applyBorder="1" applyAlignment="1">
      <alignment horizontal="center" vertical="center"/>
    </xf>
    <xf numFmtId="0" fontId="4" fillId="32" borderId="4" xfId="3" applyFont="1" applyFill="1" applyBorder="1" applyAlignment="1">
      <alignment horizontal="center" vertical="center"/>
    </xf>
    <xf numFmtId="0" fontId="4" fillId="32" borderId="24" xfId="3" applyFont="1" applyFill="1" applyBorder="1" applyAlignment="1">
      <alignment horizontal="center" vertical="center"/>
    </xf>
    <xf numFmtId="0" fontId="4" fillId="32" borderId="11" xfId="3" applyFont="1" applyFill="1" applyBorder="1" applyAlignment="1">
      <alignment horizontal="center" vertical="center" wrapText="1"/>
    </xf>
    <xf numFmtId="0" fontId="4" fillId="32" borderId="13" xfId="3" applyFont="1" applyFill="1" applyBorder="1" applyAlignment="1">
      <alignment horizontal="center" vertical="center" wrapText="1"/>
    </xf>
    <xf numFmtId="0" fontId="4" fillId="32" borderId="27" xfId="3" applyFont="1" applyFill="1" applyBorder="1" applyAlignment="1">
      <alignment horizontal="center" vertical="center" wrapText="1"/>
    </xf>
    <xf numFmtId="0" fontId="15" fillId="32" borderId="59" xfId="3" applyFont="1" applyFill="1" applyBorder="1" applyAlignment="1">
      <alignment horizontal="center" vertical="center" wrapText="1"/>
    </xf>
    <xf numFmtId="0" fontId="15" fillId="32" borderId="44" xfId="3" applyFont="1" applyFill="1" applyBorder="1" applyAlignment="1">
      <alignment horizontal="center" vertical="center" wrapText="1"/>
    </xf>
    <xf numFmtId="0" fontId="15" fillId="32" borderId="60" xfId="3" applyFont="1" applyFill="1" applyBorder="1" applyAlignment="1">
      <alignment horizontal="center" vertical="center" wrapText="1"/>
    </xf>
    <xf numFmtId="0" fontId="15" fillId="32" borderId="34" xfId="3" applyFont="1" applyFill="1" applyBorder="1" applyAlignment="1">
      <alignment horizontal="center" vertical="center" wrapText="1"/>
    </xf>
    <xf numFmtId="0" fontId="15" fillId="32" borderId="17" xfId="3" applyFont="1" applyFill="1" applyBorder="1" applyAlignment="1">
      <alignment horizontal="center" vertical="center" wrapText="1"/>
    </xf>
    <xf numFmtId="0" fontId="15" fillId="32" borderId="12" xfId="3" applyFont="1" applyFill="1" applyBorder="1" applyAlignment="1">
      <alignment horizontal="center" vertical="center" wrapText="1"/>
    </xf>
    <xf numFmtId="0" fontId="27" fillId="31" borderId="59" xfId="3" applyFont="1" applyFill="1" applyBorder="1" applyAlignment="1">
      <alignment horizontal="center" vertical="center"/>
    </xf>
    <xf numFmtId="0" fontId="27" fillId="31" borderId="44" xfId="3" applyFont="1" applyFill="1" applyBorder="1" applyAlignment="1">
      <alignment horizontal="center" vertical="center"/>
    </xf>
    <xf numFmtId="0" fontId="27" fillId="31" borderId="60" xfId="3" applyFont="1" applyFill="1" applyBorder="1" applyAlignment="1">
      <alignment horizontal="center" vertical="center"/>
    </xf>
    <xf numFmtId="0" fontId="15" fillId="31" borderId="71" xfId="3" applyFont="1" applyFill="1" applyBorder="1" applyAlignment="1">
      <alignment horizontal="center"/>
    </xf>
    <xf numFmtId="0" fontId="15" fillId="31" borderId="39" xfId="3" applyFont="1" applyFill="1" applyBorder="1" applyAlignment="1">
      <alignment horizontal="center"/>
    </xf>
    <xf numFmtId="0" fontId="15" fillId="31" borderId="70" xfId="3" applyFont="1" applyFill="1" applyBorder="1" applyAlignment="1">
      <alignment horizontal="center"/>
    </xf>
    <xf numFmtId="0" fontId="18" fillId="31" borderId="72" xfId="3" applyFont="1" applyFill="1" applyBorder="1" applyAlignment="1">
      <alignment horizontal="center" vertical="center"/>
    </xf>
    <xf numFmtId="0" fontId="18" fillId="31" borderId="19" xfId="3" applyFont="1" applyFill="1" applyBorder="1" applyAlignment="1">
      <alignment horizontal="center" vertical="center"/>
    </xf>
    <xf numFmtId="0" fontId="17" fillId="31" borderId="19" xfId="3" applyFont="1" applyFill="1" applyBorder="1" applyAlignment="1">
      <alignment horizontal="center" vertical="center"/>
    </xf>
    <xf numFmtId="0" fontId="17" fillId="31" borderId="62" xfId="3" applyFont="1" applyFill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0" fontId="18" fillId="0" borderId="41" xfId="3" applyFont="1" applyBorder="1" applyAlignment="1">
      <alignment horizontal="center" vertical="center"/>
    </xf>
    <xf numFmtId="0" fontId="18" fillId="0" borderId="22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41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38" fillId="0" borderId="26" xfId="3" applyFont="1" applyBorder="1" applyAlignment="1">
      <alignment horizontal="center" vertical="center"/>
    </xf>
    <xf numFmtId="0" fontId="38" fillId="0" borderId="33" xfId="3" applyFont="1" applyBorder="1" applyAlignment="1">
      <alignment horizontal="center" vertical="center"/>
    </xf>
    <xf numFmtId="0" fontId="4" fillId="0" borderId="19" xfId="3" applyFont="1" applyBorder="1" applyAlignment="1">
      <alignment horizontal="right" vertical="center" wrapText="1"/>
    </xf>
    <xf numFmtId="0" fontId="16" fillId="0" borderId="19" xfId="3" applyFont="1" applyBorder="1" applyAlignment="1">
      <alignment vertical="center"/>
    </xf>
    <xf numFmtId="0" fontId="17" fillId="0" borderId="19" xfId="3" applyFont="1" applyBorder="1" applyAlignment="1">
      <alignment vertical="center" wrapText="1"/>
    </xf>
    <xf numFmtId="0" fontId="18" fillId="0" borderId="25" xfId="3" applyFont="1" applyBorder="1" applyAlignment="1">
      <alignment horizontal="center" vertical="center" wrapText="1"/>
    </xf>
    <xf numFmtId="0" fontId="17" fillId="0" borderId="62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72" xfId="3" applyFont="1" applyBorder="1" applyAlignment="1">
      <alignment horizontal="center" vertical="center" wrapText="1"/>
    </xf>
    <xf numFmtId="0" fontId="25" fillId="0" borderId="19" xfId="3" applyFont="1" applyBorder="1" applyAlignment="1">
      <alignment horizontal="center" vertical="center" wrapText="1"/>
    </xf>
    <xf numFmtId="0" fontId="4" fillId="0" borderId="73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 wrapText="1"/>
    </xf>
    <xf numFmtId="0" fontId="4" fillId="0" borderId="19" xfId="3" applyFont="1" applyBorder="1" applyAlignment="1">
      <alignment vertical="center" wrapText="1"/>
    </xf>
    <xf numFmtId="0" fontId="30" fillId="0" borderId="19" xfId="3" applyFont="1" applyBorder="1" applyAlignment="1">
      <alignment vertical="center"/>
    </xf>
    <xf numFmtId="0" fontId="18" fillId="0" borderId="19" xfId="3" applyFont="1" applyBorder="1" applyAlignment="1">
      <alignment vertical="center" wrapText="1"/>
    </xf>
    <xf numFmtId="0" fontId="4" fillId="0" borderId="71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wrapText="1"/>
    </xf>
    <xf numFmtId="0" fontId="15" fillId="0" borderId="29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5" fillId="0" borderId="25" xfId="3" applyFont="1" applyBorder="1" applyAlignment="1">
      <alignment horizontal="center" vertical="center" wrapText="1"/>
    </xf>
    <xf numFmtId="0" fontId="15" fillId="0" borderId="61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/>
    </xf>
    <xf numFmtId="0" fontId="15" fillId="0" borderId="19" xfId="3" applyFont="1" applyBorder="1" applyAlignment="1">
      <alignment vertical="center" wrapText="1"/>
    </xf>
    <xf numFmtId="0" fontId="4" fillId="0" borderId="62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/>
    </xf>
    <xf numFmtId="0" fontId="4" fillId="0" borderId="81" xfId="3" applyFont="1" applyBorder="1" applyAlignment="1">
      <alignment horizontal="center" vertical="center" wrapText="1"/>
    </xf>
    <xf numFmtId="0" fontId="25" fillId="0" borderId="29" xfId="3" applyFont="1" applyBorder="1" applyAlignment="1">
      <alignment horizontal="center" wrapText="1"/>
    </xf>
    <xf numFmtId="0" fontId="25" fillId="0" borderId="19" xfId="3" applyFont="1" applyBorder="1" applyAlignment="1">
      <alignment horizontal="center" wrapText="1"/>
    </xf>
    <xf numFmtId="0" fontId="18" fillId="0" borderId="19" xfId="2" applyFont="1" applyBorder="1" applyAlignment="1">
      <alignment horizontal="center" vertical="center"/>
    </xf>
    <xf numFmtId="0" fontId="25" fillId="0" borderId="81" xfId="3" applyFont="1" applyBorder="1" applyAlignment="1">
      <alignment horizontal="center" vertical="center" wrapText="1"/>
    </xf>
    <xf numFmtId="0" fontId="25" fillId="0" borderId="72" xfId="3" applyFont="1" applyBorder="1" applyAlignment="1">
      <alignment horizontal="center" vertical="center" wrapText="1"/>
    </xf>
    <xf numFmtId="0" fontId="25" fillId="0" borderId="73" xfId="3" applyFont="1" applyBorder="1" applyAlignment="1">
      <alignment horizontal="center" vertical="center" wrapText="1"/>
    </xf>
    <xf numFmtId="0" fontId="25" fillId="0" borderId="29" xfId="3" applyFont="1" applyBorder="1" applyAlignment="1">
      <alignment horizontal="center" vertical="center" wrapText="1"/>
    </xf>
    <xf numFmtId="0" fontId="25" fillId="0" borderId="25" xfId="3" applyFont="1" applyBorder="1" applyAlignment="1">
      <alignment horizontal="center" vertical="center" wrapText="1"/>
    </xf>
    <xf numFmtId="0" fontId="4" fillId="0" borderId="19" xfId="3" applyFont="1" applyBorder="1" applyAlignment="1">
      <alignment vertical="center"/>
    </xf>
    <xf numFmtId="0" fontId="17" fillId="0" borderId="19" xfId="3" applyFont="1" applyBorder="1" applyAlignment="1">
      <alignment horizontal="center" vertical="center"/>
    </xf>
    <xf numFmtId="0" fontId="4" fillId="0" borderId="19" xfId="2" applyFont="1" applyBorder="1" applyAlignment="1">
      <alignment vertical="center"/>
    </xf>
  </cellXfs>
  <cellStyles count="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1CB682A4-DEAE-4CB6-864C-2B64A9EC21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43A9-63E4-4465-A6D3-3363C9EAE3DB}">
  <sheetPr>
    <tabColor theme="8" tint="0.79998168889431442"/>
    <pageSetUpPr fitToPage="1"/>
  </sheetPr>
  <dimension ref="B2:AH58"/>
  <sheetViews>
    <sheetView topLeftCell="A16" zoomScale="60" zoomScaleNormal="60" workbookViewId="0">
      <selection activeCell="Q8" sqref="Q8"/>
    </sheetView>
  </sheetViews>
  <sheetFormatPr defaultRowHeight="14.4" x14ac:dyDescent="0.3"/>
  <cols>
    <col min="1" max="1" width="8.88671875" style="1"/>
    <col min="2" max="2" width="17.88671875" style="2" customWidth="1"/>
    <col min="3" max="3" width="15.33203125" style="2" customWidth="1"/>
    <col min="4" max="4" width="7.33203125" style="1" customWidth="1"/>
    <col min="5" max="5" width="31.88671875" style="1" customWidth="1"/>
    <col min="6" max="6" width="40.6640625" style="1" customWidth="1"/>
    <col min="7" max="8" width="8.88671875" style="1"/>
    <col min="9" max="9" width="11.109375" style="1" customWidth="1"/>
    <col min="10" max="12" width="8.88671875" style="1"/>
    <col min="13" max="13" width="13.88671875" style="1" customWidth="1"/>
    <col min="14" max="18" width="8.88671875" style="1"/>
    <col min="19" max="19" width="8.88671875" style="4"/>
    <col min="20" max="31" width="8.88671875" style="1"/>
    <col min="32" max="32" width="8.88671875" style="3"/>
    <col min="33" max="16384" width="8.88671875" style="1"/>
  </cols>
  <sheetData>
    <row r="2" spans="2:34" ht="28.5" customHeight="1" x14ac:dyDescent="0.3">
      <c r="B2" s="717" t="s">
        <v>50</v>
      </c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717"/>
      <c r="W2" s="717"/>
      <c r="X2" s="717"/>
      <c r="Y2" s="717"/>
      <c r="Z2" s="717"/>
      <c r="AA2" s="717"/>
      <c r="AB2" s="717"/>
      <c r="AC2" s="717"/>
      <c r="AD2" s="717"/>
      <c r="AE2" s="717"/>
      <c r="AF2" s="717"/>
      <c r="AG2" s="717"/>
      <c r="AH2" s="717"/>
    </row>
    <row r="3" spans="2:34" x14ac:dyDescent="0.3">
      <c r="S3" s="1"/>
    </row>
    <row r="4" spans="2:34" ht="17.399999999999999" x14ac:dyDescent="0.3">
      <c r="G4" s="718" t="s">
        <v>51</v>
      </c>
      <c r="H4" s="719"/>
      <c r="I4" s="720"/>
      <c r="J4" s="721" t="s">
        <v>52</v>
      </c>
      <c r="K4" s="721"/>
      <c r="L4" s="721"/>
      <c r="M4" s="721"/>
      <c r="S4" s="1"/>
    </row>
    <row r="5" spans="2:34" ht="21" customHeight="1" x14ac:dyDescent="0.3">
      <c r="G5" s="695" t="s">
        <v>53</v>
      </c>
      <c r="H5" s="696"/>
      <c r="I5" s="697"/>
      <c r="J5" s="722" t="s">
        <v>15</v>
      </c>
      <c r="K5" s="722"/>
      <c r="L5" s="722"/>
      <c r="M5" s="722"/>
      <c r="S5" s="1"/>
    </row>
    <row r="6" spans="2:34" ht="18.75" customHeight="1" x14ac:dyDescent="0.3">
      <c r="G6" s="695" t="s">
        <v>54</v>
      </c>
      <c r="H6" s="696"/>
      <c r="I6" s="697"/>
      <c r="J6" s="722" t="s">
        <v>0</v>
      </c>
      <c r="K6" s="722"/>
      <c r="L6" s="722"/>
      <c r="M6" s="722"/>
      <c r="S6" s="1"/>
    </row>
    <row r="7" spans="2:34" ht="22.5" customHeight="1" x14ac:dyDescent="0.3">
      <c r="G7" s="695" t="s">
        <v>55</v>
      </c>
      <c r="H7" s="696"/>
      <c r="I7" s="697"/>
      <c r="J7" s="698" t="s">
        <v>113</v>
      </c>
      <c r="K7" s="698"/>
      <c r="L7" s="698"/>
      <c r="M7" s="698"/>
      <c r="S7" s="1"/>
    </row>
    <row r="8" spans="2:34" ht="46.5" customHeight="1" x14ac:dyDescent="0.3">
      <c r="G8" s="699" t="s">
        <v>56</v>
      </c>
      <c r="H8" s="700"/>
      <c r="I8" s="701"/>
      <c r="J8" s="702" t="s">
        <v>19</v>
      </c>
      <c r="K8" s="702"/>
      <c r="L8" s="702"/>
      <c r="M8" s="702"/>
      <c r="S8" s="1"/>
    </row>
    <row r="9" spans="2:34" ht="21" customHeight="1" x14ac:dyDescent="0.3">
      <c r="S9" s="1"/>
    </row>
    <row r="10" spans="2:34" ht="15" thickBot="1" x14ac:dyDescent="0.35"/>
    <row r="11" spans="2:34" ht="18" thickBot="1" x14ac:dyDescent="0.35">
      <c r="B11" s="703" t="s">
        <v>57</v>
      </c>
      <c r="C11" s="703" t="s">
        <v>58</v>
      </c>
      <c r="D11" s="706" t="s">
        <v>59</v>
      </c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707"/>
      <c r="AE11" s="707"/>
      <c r="AF11" s="707"/>
      <c r="AG11" s="707"/>
      <c r="AH11" s="708"/>
    </row>
    <row r="12" spans="2:34" ht="18" thickBot="1" x14ac:dyDescent="0.35">
      <c r="B12" s="704"/>
      <c r="C12" s="704"/>
      <c r="D12" s="709"/>
      <c r="E12" s="710"/>
      <c r="F12" s="5"/>
      <c r="G12" s="713" t="s">
        <v>60</v>
      </c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5"/>
      <c r="S12" s="716" t="s">
        <v>61</v>
      </c>
      <c r="T12" s="714"/>
      <c r="U12" s="714"/>
      <c r="V12" s="714"/>
      <c r="W12" s="714"/>
      <c r="X12" s="714"/>
      <c r="Y12" s="714"/>
      <c r="Z12" s="714"/>
      <c r="AA12" s="714"/>
      <c r="AB12" s="715"/>
      <c r="AC12" s="681"/>
      <c r="AD12" s="682"/>
      <c r="AE12" s="682"/>
      <c r="AF12" s="682"/>
      <c r="AG12" s="682"/>
      <c r="AH12" s="683"/>
    </row>
    <row r="13" spans="2:34" ht="15" thickBot="1" x14ac:dyDescent="0.35">
      <c r="B13" s="704"/>
      <c r="C13" s="704"/>
      <c r="D13" s="711"/>
      <c r="E13" s="712"/>
      <c r="F13" s="6"/>
      <c r="G13" s="684" t="s">
        <v>2</v>
      </c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7"/>
      <c r="S13" s="684" t="s">
        <v>2</v>
      </c>
      <c r="T13" s="685"/>
      <c r="U13" s="685"/>
      <c r="V13" s="685"/>
      <c r="W13" s="685"/>
      <c r="X13" s="685"/>
      <c r="Y13" s="685"/>
      <c r="Z13" s="685"/>
      <c r="AA13" s="685"/>
      <c r="AB13" s="686"/>
      <c r="AC13" s="8"/>
      <c r="AD13" s="9"/>
      <c r="AE13" s="10"/>
      <c r="AF13" s="11"/>
      <c r="AG13" s="12"/>
      <c r="AH13" s="13"/>
    </row>
    <row r="14" spans="2:34" s="27" customFormat="1" ht="147.75" customHeight="1" thickBot="1" x14ac:dyDescent="0.35">
      <c r="B14" s="704"/>
      <c r="C14" s="704"/>
      <c r="D14" s="14" t="s">
        <v>1</v>
      </c>
      <c r="E14" s="15" t="s">
        <v>62</v>
      </c>
      <c r="F14" s="16"/>
      <c r="G14" s="17" t="s">
        <v>3</v>
      </c>
      <c r="H14" s="18" t="s">
        <v>4</v>
      </c>
      <c r="I14" s="18" t="s">
        <v>12</v>
      </c>
      <c r="J14" s="18" t="s">
        <v>13</v>
      </c>
      <c r="K14" s="18" t="s">
        <v>5</v>
      </c>
      <c r="L14" s="18" t="s">
        <v>6</v>
      </c>
      <c r="M14" s="18" t="s">
        <v>63</v>
      </c>
      <c r="N14" s="19" t="s">
        <v>64</v>
      </c>
      <c r="O14" s="19" t="s">
        <v>65</v>
      </c>
      <c r="P14" s="19" t="s">
        <v>66</v>
      </c>
      <c r="Q14" s="20" t="s">
        <v>67</v>
      </c>
      <c r="R14" s="21" t="s">
        <v>68</v>
      </c>
      <c r="S14" s="22" t="s">
        <v>3</v>
      </c>
      <c r="T14" s="18" t="s">
        <v>4</v>
      </c>
      <c r="U14" s="18" t="s">
        <v>12</v>
      </c>
      <c r="V14" s="18" t="s">
        <v>13</v>
      </c>
      <c r="W14" s="18" t="s">
        <v>5</v>
      </c>
      <c r="X14" s="18" t="s">
        <v>6</v>
      </c>
      <c r="Y14" s="18" t="s">
        <v>69</v>
      </c>
      <c r="Z14" s="19" t="s">
        <v>70</v>
      </c>
      <c r="AA14" s="19" t="s">
        <v>65</v>
      </c>
      <c r="AB14" s="23" t="s">
        <v>66</v>
      </c>
      <c r="AC14" s="24" t="s">
        <v>71</v>
      </c>
      <c r="AD14" s="20" t="s">
        <v>72</v>
      </c>
      <c r="AE14" s="25" t="s">
        <v>73</v>
      </c>
      <c r="AF14" s="25" t="s">
        <v>74</v>
      </c>
      <c r="AG14" s="25" t="s">
        <v>75</v>
      </c>
      <c r="AH14" s="26" t="s">
        <v>76</v>
      </c>
    </row>
    <row r="15" spans="2:34" ht="16.2" thickBot="1" x14ac:dyDescent="0.35">
      <c r="B15" s="704"/>
      <c r="C15" s="704"/>
      <c r="D15" s="687" t="s">
        <v>77</v>
      </c>
      <c r="E15" s="688"/>
      <c r="F15" s="688"/>
      <c r="G15" s="689"/>
      <c r="H15" s="28"/>
      <c r="I15" s="28"/>
      <c r="J15" s="28"/>
      <c r="K15" s="28"/>
      <c r="L15" s="28"/>
      <c r="M15" s="28"/>
      <c r="N15" s="29"/>
      <c r="O15" s="30"/>
      <c r="P15" s="690"/>
      <c r="Q15" s="691"/>
      <c r="R15" s="28"/>
      <c r="S15" s="31"/>
      <c r="T15" s="28"/>
      <c r="U15" s="28"/>
      <c r="V15" s="28"/>
      <c r="W15" s="28"/>
      <c r="X15" s="28"/>
      <c r="Y15" s="28"/>
      <c r="Z15" s="28"/>
      <c r="AA15" s="29"/>
      <c r="AB15" s="32"/>
      <c r="AC15" s="29"/>
      <c r="AD15" s="30"/>
      <c r="AE15" s="33"/>
      <c r="AF15" s="34"/>
      <c r="AG15" s="35"/>
      <c r="AH15" s="36"/>
    </row>
    <row r="16" spans="2:34" ht="16.2" thickBot="1" x14ac:dyDescent="0.35">
      <c r="B16" s="705"/>
      <c r="C16" s="705"/>
      <c r="D16" s="37"/>
      <c r="E16" s="38" t="s">
        <v>78</v>
      </c>
      <c r="F16" s="39"/>
      <c r="G16" s="692"/>
      <c r="H16" s="692"/>
      <c r="I16" s="692"/>
      <c r="J16" s="692"/>
      <c r="K16" s="692"/>
      <c r="L16" s="692"/>
      <c r="M16" s="692"/>
      <c r="N16" s="692"/>
      <c r="O16" s="692"/>
      <c r="P16" s="692"/>
      <c r="Q16" s="692"/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3"/>
      <c r="AF16" s="693"/>
      <c r="AG16" s="693"/>
      <c r="AH16" s="694"/>
    </row>
    <row r="17" spans="2:34" ht="16.2" thickBot="1" x14ac:dyDescent="0.35">
      <c r="B17" s="667" t="s">
        <v>79</v>
      </c>
      <c r="C17" s="669"/>
      <c r="D17" s="40">
        <v>1</v>
      </c>
      <c r="E17" s="41" t="s">
        <v>20</v>
      </c>
      <c r="F17" s="42" t="s">
        <v>49</v>
      </c>
      <c r="G17" s="43">
        <v>36</v>
      </c>
      <c r="H17" s="44">
        <v>7</v>
      </c>
      <c r="I17" s="44">
        <v>39</v>
      </c>
      <c r="J17" s="45"/>
      <c r="K17" s="46"/>
      <c r="L17" s="46"/>
      <c r="M17" s="43"/>
      <c r="N17" s="44">
        <f>SUM(G17:M17)</f>
        <v>82</v>
      </c>
      <c r="O17" s="47">
        <f>((Q17*25)-N17)</f>
        <v>93</v>
      </c>
      <c r="P17" s="45">
        <f>SUM(N17:O17)</f>
        <v>175</v>
      </c>
      <c r="Q17" s="48">
        <v>7</v>
      </c>
      <c r="R17" s="48" t="s">
        <v>7</v>
      </c>
      <c r="S17" s="43">
        <v>24</v>
      </c>
      <c r="T17" s="44">
        <v>7</v>
      </c>
      <c r="U17" s="44">
        <v>27</v>
      </c>
      <c r="V17" s="44"/>
      <c r="W17" s="44"/>
      <c r="X17" s="44"/>
      <c r="Y17" s="45"/>
      <c r="Z17" s="46">
        <f>SUM(S17:Y17)</f>
        <v>58</v>
      </c>
      <c r="AA17" s="49">
        <f>((AC17*25)-Z17)</f>
        <v>142</v>
      </c>
      <c r="AB17" s="46">
        <f>SUM(Z17:AA17)</f>
        <v>200</v>
      </c>
      <c r="AC17" s="48">
        <v>8</v>
      </c>
      <c r="AD17" s="48" t="s">
        <v>9</v>
      </c>
      <c r="AE17" s="50">
        <f>SUM(N17,Z17)</f>
        <v>140</v>
      </c>
      <c r="AF17" s="51">
        <f>SUM(O17,AA17)</f>
        <v>235</v>
      </c>
      <c r="AG17" s="52">
        <f>SUM(AE17:AF17)</f>
        <v>375</v>
      </c>
      <c r="AH17" s="53">
        <f>SUM(Q17,AC17)</f>
        <v>15</v>
      </c>
    </row>
    <row r="18" spans="2:34" ht="16.2" thickBot="1" x14ac:dyDescent="0.35">
      <c r="B18" s="668"/>
      <c r="C18" s="670"/>
      <c r="D18" s="54">
        <v>2</v>
      </c>
      <c r="E18" s="55" t="s">
        <v>21</v>
      </c>
      <c r="F18" s="56" t="s">
        <v>22</v>
      </c>
      <c r="G18" s="57">
        <v>15</v>
      </c>
      <c r="H18" s="58">
        <v>10</v>
      </c>
      <c r="I18" s="58">
        <v>60</v>
      </c>
      <c r="J18" s="59"/>
      <c r="K18" s="60"/>
      <c r="L18" s="60"/>
      <c r="M18" s="57"/>
      <c r="N18" s="58">
        <f t="shared" ref="N18:N28" si="0">SUM(G18:M18)</f>
        <v>85</v>
      </c>
      <c r="O18" s="47">
        <f t="shared" ref="O18:O28" si="1">((Q18*25)-N18)</f>
        <v>115</v>
      </c>
      <c r="P18" s="59">
        <f t="shared" ref="P18:P28" si="2">SUM(N18:O18)</f>
        <v>200</v>
      </c>
      <c r="Q18" s="61">
        <v>8</v>
      </c>
      <c r="R18" s="61" t="s">
        <v>9</v>
      </c>
      <c r="S18" s="57"/>
      <c r="T18" s="58"/>
      <c r="U18" s="58"/>
      <c r="V18" s="58"/>
      <c r="W18" s="58"/>
      <c r="X18" s="58"/>
      <c r="Y18" s="59"/>
      <c r="Z18" s="60"/>
      <c r="AA18" s="49"/>
      <c r="AB18" s="60"/>
      <c r="AC18" s="61"/>
      <c r="AD18" s="61"/>
      <c r="AE18" s="50">
        <f t="shared" ref="AE18:AF32" si="3">SUM(N18,Z18)</f>
        <v>85</v>
      </c>
      <c r="AF18" s="51">
        <f t="shared" si="3"/>
        <v>115</v>
      </c>
      <c r="AG18" s="52">
        <f t="shared" ref="AG18:AG32" si="4">SUM(AE18:AF18)</f>
        <v>200</v>
      </c>
      <c r="AH18" s="53">
        <f t="shared" ref="AH18:AH32" si="5">SUM(Q18,AC18)</f>
        <v>8</v>
      </c>
    </row>
    <row r="19" spans="2:34" ht="16.2" thickBot="1" x14ac:dyDescent="0.35">
      <c r="B19" s="668"/>
      <c r="C19" s="670"/>
      <c r="D19" s="54">
        <v>3</v>
      </c>
      <c r="E19" s="55" t="s">
        <v>23</v>
      </c>
      <c r="F19" s="56" t="s">
        <v>24</v>
      </c>
      <c r="G19" s="57">
        <v>10</v>
      </c>
      <c r="H19" s="58">
        <v>4</v>
      </c>
      <c r="I19" s="58">
        <v>16</v>
      </c>
      <c r="J19" s="59"/>
      <c r="K19" s="60"/>
      <c r="L19" s="60"/>
      <c r="M19" s="57"/>
      <c r="N19" s="58">
        <f t="shared" si="0"/>
        <v>30</v>
      </c>
      <c r="O19" s="47">
        <f t="shared" si="1"/>
        <v>70</v>
      </c>
      <c r="P19" s="59">
        <f t="shared" si="2"/>
        <v>100</v>
      </c>
      <c r="Q19" s="61">
        <v>4</v>
      </c>
      <c r="R19" s="61" t="s">
        <v>7</v>
      </c>
      <c r="S19" s="57"/>
      <c r="T19" s="58"/>
      <c r="U19" s="58"/>
      <c r="V19" s="58"/>
      <c r="W19" s="58"/>
      <c r="X19" s="58"/>
      <c r="Y19" s="59"/>
      <c r="Z19" s="60"/>
      <c r="AA19" s="49"/>
      <c r="AB19" s="60"/>
      <c r="AC19" s="61"/>
      <c r="AD19" s="61"/>
      <c r="AE19" s="50">
        <f t="shared" si="3"/>
        <v>30</v>
      </c>
      <c r="AF19" s="51">
        <f t="shared" si="3"/>
        <v>70</v>
      </c>
      <c r="AG19" s="52">
        <f t="shared" si="4"/>
        <v>100</v>
      </c>
      <c r="AH19" s="53">
        <f t="shared" si="5"/>
        <v>4</v>
      </c>
    </row>
    <row r="20" spans="2:34" ht="18.75" customHeight="1" thickBot="1" x14ac:dyDescent="0.35">
      <c r="B20" s="668"/>
      <c r="C20" s="670"/>
      <c r="D20" s="54">
        <v>4</v>
      </c>
      <c r="E20" s="55" t="s">
        <v>25</v>
      </c>
      <c r="F20" s="62" t="s">
        <v>80</v>
      </c>
      <c r="G20" s="57">
        <v>5</v>
      </c>
      <c r="H20" s="58">
        <v>5</v>
      </c>
      <c r="I20" s="58">
        <v>25</v>
      </c>
      <c r="J20" s="59"/>
      <c r="K20" s="60"/>
      <c r="L20" s="60"/>
      <c r="M20" s="57"/>
      <c r="N20" s="58">
        <f t="shared" si="0"/>
        <v>35</v>
      </c>
      <c r="O20" s="47">
        <f t="shared" si="1"/>
        <v>65</v>
      </c>
      <c r="P20" s="59">
        <f t="shared" si="2"/>
        <v>100</v>
      </c>
      <c r="Q20" s="61">
        <v>4</v>
      </c>
      <c r="R20" s="61" t="s">
        <v>9</v>
      </c>
      <c r="S20" s="57"/>
      <c r="T20" s="58"/>
      <c r="U20" s="58"/>
      <c r="V20" s="58"/>
      <c r="W20" s="58"/>
      <c r="X20" s="58"/>
      <c r="Y20" s="59"/>
      <c r="Z20" s="60"/>
      <c r="AA20" s="49"/>
      <c r="AB20" s="60"/>
      <c r="AC20" s="61"/>
      <c r="AD20" s="61"/>
      <c r="AE20" s="50">
        <f t="shared" si="3"/>
        <v>35</v>
      </c>
      <c r="AF20" s="51">
        <f t="shared" si="3"/>
        <v>65</v>
      </c>
      <c r="AG20" s="52">
        <f t="shared" si="4"/>
        <v>100</v>
      </c>
      <c r="AH20" s="53">
        <f t="shared" si="5"/>
        <v>4</v>
      </c>
    </row>
    <row r="21" spans="2:34" ht="16.2" thickBot="1" x14ac:dyDescent="0.35">
      <c r="B21" s="668"/>
      <c r="C21" s="670"/>
      <c r="D21" s="63">
        <v>5</v>
      </c>
      <c r="E21" s="64" t="s">
        <v>26</v>
      </c>
      <c r="F21" s="65" t="s">
        <v>81</v>
      </c>
      <c r="G21" s="66"/>
      <c r="H21" s="67"/>
      <c r="I21" s="67"/>
      <c r="J21" s="68"/>
      <c r="K21" s="69"/>
      <c r="L21" s="69"/>
      <c r="M21" s="66"/>
      <c r="N21" s="67"/>
      <c r="O21" s="47"/>
      <c r="P21" s="68"/>
      <c r="Q21" s="70"/>
      <c r="R21" s="70"/>
      <c r="S21" s="66">
        <v>10</v>
      </c>
      <c r="T21" s="67"/>
      <c r="U21" s="67">
        <v>40</v>
      </c>
      <c r="V21" s="67"/>
      <c r="W21" s="67"/>
      <c r="X21" s="67"/>
      <c r="Y21" s="68"/>
      <c r="Z21" s="69">
        <f t="shared" ref="Z21:Z32" si="6">SUM(S21:Y21)</f>
        <v>50</v>
      </c>
      <c r="AA21" s="49">
        <f t="shared" ref="AA21:AA32" si="7">((AC21*25)-Z21)</f>
        <v>50</v>
      </c>
      <c r="AB21" s="69">
        <f t="shared" ref="AB21:AB32" si="8">SUM(Z21:AA21)</f>
        <v>100</v>
      </c>
      <c r="AC21" s="70">
        <v>4</v>
      </c>
      <c r="AD21" s="70" t="s">
        <v>7</v>
      </c>
      <c r="AE21" s="50">
        <f t="shared" si="3"/>
        <v>50</v>
      </c>
      <c r="AF21" s="51">
        <f t="shared" si="3"/>
        <v>50</v>
      </c>
      <c r="AG21" s="52">
        <f t="shared" si="4"/>
        <v>100</v>
      </c>
      <c r="AH21" s="53">
        <f t="shared" si="5"/>
        <v>4</v>
      </c>
    </row>
    <row r="22" spans="2:34" ht="16.2" thickBot="1" x14ac:dyDescent="0.35">
      <c r="B22" s="671" t="s">
        <v>82</v>
      </c>
      <c r="C22" s="673"/>
      <c r="D22" s="71">
        <v>6</v>
      </c>
      <c r="E22" s="72" t="s">
        <v>27</v>
      </c>
      <c r="F22" s="73" t="s">
        <v>8</v>
      </c>
      <c r="G22" s="74">
        <v>10</v>
      </c>
      <c r="H22" s="75"/>
      <c r="I22" s="75">
        <v>20</v>
      </c>
      <c r="J22" s="74"/>
      <c r="K22" s="76"/>
      <c r="L22" s="76"/>
      <c r="M22" s="77"/>
      <c r="N22" s="75">
        <f t="shared" si="0"/>
        <v>30</v>
      </c>
      <c r="O22" s="47">
        <f t="shared" si="1"/>
        <v>20</v>
      </c>
      <c r="P22" s="74">
        <f t="shared" si="2"/>
        <v>50</v>
      </c>
      <c r="Q22" s="78">
        <v>2</v>
      </c>
      <c r="R22" s="78" t="s">
        <v>7</v>
      </c>
      <c r="S22" s="77"/>
      <c r="T22" s="75"/>
      <c r="U22" s="75"/>
      <c r="V22" s="75"/>
      <c r="W22" s="75"/>
      <c r="X22" s="75"/>
      <c r="Y22" s="74"/>
      <c r="Z22" s="76"/>
      <c r="AA22" s="49"/>
      <c r="AB22" s="76"/>
      <c r="AC22" s="78"/>
      <c r="AD22" s="78"/>
      <c r="AE22" s="50">
        <f t="shared" si="3"/>
        <v>30</v>
      </c>
      <c r="AF22" s="51">
        <f t="shared" si="3"/>
        <v>20</v>
      </c>
      <c r="AG22" s="52">
        <f t="shared" si="4"/>
        <v>50</v>
      </c>
      <c r="AH22" s="53">
        <f t="shared" si="5"/>
        <v>2</v>
      </c>
    </row>
    <row r="23" spans="2:34" ht="28.2" thickBot="1" x14ac:dyDescent="0.35">
      <c r="B23" s="672"/>
      <c r="C23" s="674"/>
      <c r="D23" s="79">
        <v>7</v>
      </c>
      <c r="E23" s="80" t="s">
        <v>28</v>
      </c>
      <c r="F23" s="81" t="s">
        <v>29</v>
      </c>
      <c r="G23" s="82"/>
      <c r="H23" s="83"/>
      <c r="I23" s="83"/>
      <c r="J23" s="82"/>
      <c r="K23" s="84"/>
      <c r="L23" s="84"/>
      <c r="M23" s="85"/>
      <c r="N23" s="83"/>
      <c r="O23" s="47"/>
      <c r="P23" s="82"/>
      <c r="Q23" s="86"/>
      <c r="R23" s="86"/>
      <c r="S23" s="85">
        <v>15</v>
      </c>
      <c r="T23" s="83"/>
      <c r="U23" s="83">
        <v>15</v>
      </c>
      <c r="V23" s="83"/>
      <c r="W23" s="83"/>
      <c r="X23" s="83"/>
      <c r="Y23" s="82"/>
      <c r="Z23" s="84">
        <f t="shared" si="6"/>
        <v>30</v>
      </c>
      <c r="AA23" s="49">
        <f t="shared" si="7"/>
        <v>45</v>
      </c>
      <c r="AB23" s="84">
        <f t="shared" si="8"/>
        <v>75</v>
      </c>
      <c r="AC23" s="86">
        <v>3</v>
      </c>
      <c r="AD23" s="86" t="s">
        <v>7</v>
      </c>
      <c r="AE23" s="50">
        <f t="shared" si="3"/>
        <v>30</v>
      </c>
      <c r="AF23" s="51">
        <f t="shared" si="3"/>
        <v>45</v>
      </c>
      <c r="AG23" s="52">
        <f t="shared" si="4"/>
        <v>75</v>
      </c>
      <c r="AH23" s="53">
        <f t="shared" si="5"/>
        <v>3</v>
      </c>
    </row>
    <row r="24" spans="2:34" ht="36.75" customHeight="1" thickBot="1" x14ac:dyDescent="0.35">
      <c r="B24" s="87" t="s">
        <v>83</v>
      </c>
      <c r="C24" s="88" t="s">
        <v>10</v>
      </c>
      <c r="D24" s="89">
        <v>8</v>
      </c>
      <c r="E24" s="90" t="s">
        <v>30</v>
      </c>
      <c r="F24" s="91" t="s">
        <v>16</v>
      </c>
      <c r="G24" s="92"/>
      <c r="H24" s="93">
        <v>15</v>
      </c>
      <c r="I24" s="93">
        <v>35</v>
      </c>
      <c r="J24" s="94"/>
      <c r="K24" s="95"/>
      <c r="L24" s="95"/>
      <c r="M24" s="92"/>
      <c r="N24" s="93">
        <f t="shared" si="0"/>
        <v>50</v>
      </c>
      <c r="O24" s="47">
        <f t="shared" si="1"/>
        <v>50</v>
      </c>
      <c r="P24" s="94">
        <f t="shared" si="2"/>
        <v>100</v>
      </c>
      <c r="Q24" s="96">
        <v>4</v>
      </c>
      <c r="R24" s="96" t="s">
        <v>7</v>
      </c>
      <c r="S24" s="92"/>
      <c r="T24" s="93"/>
      <c r="U24" s="93"/>
      <c r="V24" s="93"/>
      <c r="W24" s="93"/>
      <c r="X24" s="93"/>
      <c r="Y24" s="94"/>
      <c r="Z24" s="95"/>
      <c r="AA24" s="49"/>
      <c r="AB24" s="95"/>
      <c r="AC24" s="96"/>
      <c r="AD24" s="96"/>
      <c r="AE24" s="50">
        <f t="shared" si="3"/>
        <v>50</v>
      </c>
      <c r="AF24" s="51">
        <f t="shared" si="3"/>
        <v>50</v>
      </c>
      <c r="AG24" s="52">
        <f t="shared" si="4"/>
        <v>100</v>
      </c>
      <c r="AH24" s="97">
        <f t="shared" si="5"/>
        <v>4</v>
      </c>
    </row>
    <row r="25" spans="2:34" ht="16.5" customHeight="1" thickBot="1" x14ac:dyDescent="0.35">
      <c r="B25" s="675" t="s">
        <v>84</v>
      </c>
      <c r="C25" s="678"/>
      <c r="D25" s="98">
        <v>9</v>
      </c>
      <c r="E25" s="99" t="s">
        <v>31</v>
      </c>
      <c r="F25" s="100" t="s">
        <v>32</v>
      </c>
      <c r="G25" s="101"/>
      <c r="H25" s="102">
        <v>4</v>
      </c>
      <c r="I25" s="102"/>
      <c r="J25" s="103"/>
      <c r="K25" s="104"/>
      <c r="L25" s="104"/>
      <c r="M25" s="101"/>
      <c r="N25" s="102">
        <f t="shared" si="0"/>
        <v>4</v>
      </c>
      <c r="O25" s="47">
        <v>0</v>
      </c>
      <c r="P25" s="103">
        <f t="shared" si="2"/>
        <v>4</v>
      </c>
      <c r="Q25" s="105">
        <v>0</v>
      </c>
      <c r="R25" s="105" t="s">
        <v>85</v>
      </c>
      <c r="S25" s="101"/>
      <c r="T25" s="102"/>
      <c r="U25" s="102"/>
      <c r="V25" s="102"/>
      <c r="W25" s="102"/>
      <c r="X25" s="102"/>
      <c r="Y25" s="103"/>
      <c r="Z25" s="104"/>
      <c r="AA25" s="49"/>
      <c r="AB25" s="104"/>
      <c r="AC25" s="105"/>
      <c r="AD25" s="105"/>
      <c r="AE25" s="50">
        <f t="shared" si="3"/>
        <v>4</v>
      </c>
      <c r="AF25" s="51">
        <f t="shared" si="3"/>
        <v>0</v>
      </c>
      <c r="AG25" s="52">
        <f t="shared" si="4"/>
        <v>4</v>
      </c>
      <c r="AH25" s="53">
        <f t="shared" si="5"/>
        <v>0</v>
      </c>
    </row>
    <row r="26" spans="2:34" ht="22.5" customHeight="1" thickBot="1" x14ac:dyDescent="0.35">
      <c r="B26" s="676"/>
      <c r="C26" s="679"/>
      <c r="D26" s="106">
        <v>10</v>
      </c>
      <c r="E26" s="107" t="s">
        <v>33</v>
      </c>
      <c r="F26" s="108" t="s">
        <v>86</v>
      </c>
      <c r="G26" s="109"/>
      <c r="H26" s="110">
        <v>2</v>
      </c>
      <c r="I26" s="110"/>
      <c r="J26" s="111"/>
      <c r="K26" s="112"/>
      <c r="L26" s="112"/>
      <c r="M26" s="109"/>
      <c r="N26" s="110">
        <f t="shared" si="0"/>
        <v>2</v>
      </c>
      <c r="O26" s="47">
        <v>0</v>
      </c>
      <c r="P26" s="111">
        <f t="shared" si="2"/>
        <v>2</v>
      </c>
      <c r="Q26" s="113">
        <v>0</v>
      </c>
      <c r="R26" s="113" t="s">
        <v>11</v>
      </c>
      <c r="S26" s="109"/>
      <c r="T26" s="110"/>
      <c r="U26" s="110"/>
      <c r="V26" s="110"/>
      <c r="W26" s="110"/>
      <c r="X26" s="110"/>
      <c r="Y26" s="111"/>
      <c r="Z26" s="112"/>
      <c r="AA26" s="49"/>
      <c r="AB26" s="112"/>
      <c r="AC26" s="113"/>
      <c r="AD26" s="113"/>
      <c r="AE26" s="50">
        <f t="shared" si="3"/>
        <v>2</v>
      </c>
      <c r="AF26" s="51">
        <f t="shared" si="3"/>
        <v>0</v>
      </c>
      <c r="AG26" s="52">
        <f t="shared" si="4"/>
        <v>2</v>
      </c>
      <c r="AH26" s="53">
        <f t="shared" si="5"/>
        <v>0</v>
      </c>
    </row>
    <row r="27" spans="2:34" ht="16.2" thickBot="1" x14ac:dyDescent="0.35">
      <c r="B27" s="676"/>
      <c r="C27" s="679"/>
      <c r="D27" s="106">
        <v>11</v>
      </c>
      <c r="E27" s="107" t="s">
        <v>18</v>
      </c>
      <c r="F27" s="114" t="s">
        <v>34</v>
      </c>
      <c r="G27" s="109"/>
      <c r="H27" s="110">
        <v>30</v>
      </c>
      <c r="I27" s="110"/>
      <c r="J27" s="111"/>
      <c r="K27" s="112"/>
      <c r="L27" s="112"/>
      <c r="M27" s="109"/>
      <c r="N27" s="110">
        <f t="shared" si="0"/>
        <v>30</v>
      </c>
      <c r="O27" s="47">
        <f t="shared" si="1"/>
        <v>20</v>
      </c>
      <c r="P27" s="111">
        <f t="shared" si="2"/>
        <v>50</v>
      </c>
      <c r="Q27" s="113">
        <v>2</v>
      </c>
      <c r="R27" s="113" t="s">
        <v>7</v>
      </c>
      <c r="S27" s="109"/>
      <c r="T27" s="110">
        <v>30</v>
      </c>
      <c r="U27" s="110"/>
      <c r="V27" s="110"/>
      <c r="W27" s="110"/>
      <c r="X27" s="110"/>
      <c r="Y27" s="111"/>
      <c r="Z27" s="112">
        <f t="shared" si="6"/>
        <v>30</v>
      </c>
      <c r="AA27" s="49">
        <f t="shared" si="7"/>
        <v>20</v>
      </c>
      <c r="AB27" s="112">
        <f t="shared" si="8"/>
        <v>50</v>
      </c>
      <c r="AC27" s="113">
        <v>2</v>
      </c>
      <c r="AD27" s="113" t="s">
        <v>7</v>
      </c>
      <c r="AE27" s="50">
        <f t="shared" si="3"/>
        <v>60</v>
      </c>
      <c r="AF27" s="51">
        <f t="shared" si="3"/>
        <v>40</v>
      </c>
      <c r="AG27" s="52">
        <f t="shared" si="4"/>
        <v>100</v>
      </c>
      <c r="AH27" s="53">
        <f t="shared" si="5"/>
        <v>4</v>
      </c>
    </row>
    <row r="28" spans="2:34" ht="16.2" thickBot="1" x14ac:dyDescent="0.35">
      <c r="B28" s="676"/>
      <c r="C28" s="679"/>
      <c r="D28" s="106">
        <v>12</v>
      </c>
      <c r="E28" s="115" t="s">
        <v>35</v>
      </c>
      <c r="F28" s="114" t="s">
        <v>36</v>
      </c>
      <c r="G28" s="109">
        <v>15</v>
      </c>
      <c r="H28" s="110"/>
      <c r="I28" s="110"/>
      <c r="J28" s="111"/>
      <c r="K28" s="112"/>
      <c r="L28" s="112"/>
      <c r="M28" s="109"/>
      <c r="N28" s="110">
        <f t="shared" si="0"/>
        <v>15</v>
      </c>
      <c r="O28" s="47">
        <f t="shared" si="1"/>
        <v>10</v>
      </c>
      <c r="P28" s="111">
        <f t="shared" si="2"/>
        <v>25</v>
      </c>
      <c r="Q28" s="113">
        <v>1</v>
      </c>
      <c r="R28" s="113" t="s">
        <v>7</v>
      </c>
      <c r="S28" s="109"/>
      <c r="T28" s="110"/>
      <c r="U28" s="110"/>
      <c r="V28" s="110"/>
      <c r="W28" s="110"/>
      <c r="X28" s="110"/>
      <c r="Y28" s="111"/>
      <c r="Z28" s="112"/>
      <c r="AA28" s="49"/>
      <c r="AB28" s="112"/>
      <c r="AC28" s="113"/>
      <c r="AD28" s="113"/>
      <c r="AE28" s="50">
        <f t="shared" si="3"/>
        <v>15</v>
      </c>
      <c r="AF28" s="51">
        <f t="shared" si="3"/>
        <v>10</v>
      </c>
      <c r="AG28" s="52">
        <f t="shared" si="4"/>
        <v>25</v>
      </c>
      <c r="AH28" s="53">
        <f t="shared" si="5"/>
        <v>1</v>
      </c>
    </row>
    <row r="29" spans="2:34" ht="16.2" thickBot="1" x14ac:dyDescent="0.35">
      <c r="B29" s="676"/>
      <c r="C29" s="679"/>
      <c r="D29" s="106">
        <v>13</v>
      </c>
      <c r="E29" s="107" t="s">
        <v>37</v>
      </c>
      <c r="F29" s="114" t="s">
        <v>87</v>
      </c>
      <c r="G29" s="109"/>
      <c r="H29" s="110"/>
      <c r="I29" s="110"/>
      <c r="J29" s="111"/>
      <c r="K29" s="112"/>
      <c r="L29" s="112"/>
      <c r="M29" s="109"/>
      <c r="N29" s="110"/>
      <c r="O29" s="47"/>
      <c r="P29" s="111"/>
      <c r="Q29" s="112"/>
      <c r="R29" s="112"/>
      <c r="S29" s="109">
        <v>20</v>
      </c>
      <c r="T29" s="110"/>
      <c r="U29" s="110"/>
      <c r="V29" s="110"/>
      <c r="W29" s="110"/>
      <c r="X29" s="110"/>
      <c r="Y29" s="111"/>
      <c r="Z29" s="112">
        <f t="shared" si="6"/>
        <v>20</v>
      </c>
      <c r="AA29" s="49">
        <f t="shared" si="7"/>
        <v>30</v>
      </c>
      <c r="AB29" s="112">
        <f t="shared" si="8"/>
        <v>50</v>
      </c>
      <c r="AC29" s="113">
        <v>2</v>
      </c>
      <c r="AD29" s="113" t="s">
        <v>7</v>
      </c>
      <c r="AE29" s="50">
        <f t="shared" si="3"/>
        <v>20</v>
      </c>
      <c r="AF29" s="51">
        <f t="shared" si="3"/>
        <v>30</v>
      </c>
      <c r="AG29" s="52">
        <f t="shared" si="4"/>
        <v>50</v>
      </c>
      <c r="AH29" s="53">
        <f t="shared" si="5"/>
        <v>2</v>
      </c>
    </row>
    <row r="30" spans="2:34" ht="16.2" thickBot="1" x14ac:dyDescent="0.35">
      <c r="B30" s="676"/>
      <c r="C30" s="679"/>
      <c r="D30" s="106">
        <v>14</v>
      </c>
      <c r="E30" s="107" t="s">
        <v>38</v>
      </c>
      <c r="F30" s="114" t="s">
        <v>39</v>
      </c>
      <c r="G30" s="109"/>
      <c r="H30" s="110"/>
      <c r="I30" s="110"/>
      <c r="J30" s="111"/>
      <c r="K30" s="112"/>
      <c r="L30" s="112"/>
      <c r="M30" s="109"/>
      <c r="N30" s="110"/>
      <c r="O30" s="47"/>
      <c r="P30" s="111"/>
      <c r="Q30" s="112"/>
      <c r="R30" s="112"/>
      <c r="S30" s="109"/>
      <c r="T30" s="110">
        <v>16</v>
      </c>
      <c r="U30" s="110"/>
      <c r="V30" s="110"/>
      <c r="W30" s="110"/>
      <c r="X30" s="110"/>
      <c r="Y30" s="111">
        <v>4</v>
      </c>
      <c r="Z30" s="112">
        <f t="shared" si="6"/>
        <v>20</v>
      </c>
      <c r="AA30" s="49">
        <f t="shared" si="7"/>
        <v>5</v>
      </c>
      <c r="AB30" s="112">
        <f t="shared" si="8"/>
        <v>25</v>
      </c>
      <c r="AC30" s="113">
        <v>1</v>
      </c>
      <c r="AD30" s="113" t="s">
        <v>7</v>
      </c>
      <c r="AE30" s="50">
        <f t="shared" si="3"/>
        <v>20</v>
      </c>
      <c r="AF30" s="51">
        <f t="shared" si="3"/>
        <v>5</v>
      </c>
      <c r="AG30" s="52">
        <f t="shared" si="4"/>
        <v>25</v>
      </c>
      <c r="AH30" s="53">
        <f t="shared" si="5"/>
        <v>1</v>
      </c>
    </row>
    <row r="31" spans="2:34" ht="16.2" thickBot="1" x14ac:dyDescent="0.35">
      <c r="B31" s="676"/>
      <c r="C31" s="679"/>
      <c r="D31" s="106">
        <v>15</v>
      </c>
      <c r="E31" s="107" t="s">
        <v>40</v>
      </c>
      <c r="F31" s="114" t="s">
        <v>41</v>
      </c>
      <c r="G31" s="109"/>
      <c r="H31" s="110"/>
      <c r="I31" s="110"/>
      <c r="J31" s="111"/>
      <c r="K31" s="112"/>
      <c r="L31" s="112"/>
      <c r="M31" s="109"/>
      <c r="N31" s="110"/>
      <c r="O31" s="47"/>
      <c r="P31" s="111"/>
      <c r="Q31" s="112"/>
      <c r="R31" s="112"/>
      <c r="S31" s="109"/>
      <c r="T31" s="110"/>
      <c r="U31" s="110">
        <v>10</v>
      </c>
      <c r="V31" s="110"/>
      <c r="W31" s="110"/>
      <c r="X31" s="110"/>
      <c r="Y31" s="111"/>
      <c r="Z31" s="112">
        <f t="shared" si="6"/>
        <v>10</v>
      </c>
      <c r="AA31" s="49">
        <f t="shared" si="7"/>
        <v>15</v>
      </c>
      <c r="AB31" s="112">
        <f t="shared" si="8"/>
        <v>25</v>
      </c>
      <c r="AC31" s="113">
        <v>1</v>
      </c>
      <c r="AD31" s="113" t="s">
        <v>7</v>
      </c>
      <c r="AE31" s="50">
        <f t="shared" si="3"/>
        <v>10</v>
      </c>
      <c r="AF31" s="51">
        <f t="shared" si="3"/>
        <v>15</v>
      </c>
      <c r="AG31" s="52">
        <f t="shared" si="4"/>
        <v>25</v>
      </c>
      <c r="AH31" s="53">
        <f t="shared" si="5"/>
        <v>1</v>
      </c>
    </row>
    <row r="32" spans="2:34" ht="16.2" thickBot="1" x14ac:dyDescent="0.35">
      <c r="B32" s="676"/>
      <c r="C32" s="679"/>
      <c r="D32" s="116">
        <v>16</v>
      </c>
      <c r="E32" s="107" t="s">
        <v>42</v>
      </c>
      <c r="F32" s="114" t="s">
        <v>43</v>
      </c>
      <c r="G32" s="117"/>
      <c r="H32" s="118"/>
      <c r="I32" s="118"/>
      <c r="J32" s="119"/>
      <c r="K32" s="120"/>
      <c r="L32" s="120"/>
      <c r="M32" s="117"/>
      <c r="N32" s="118"/>
      <c r="O32" s="47"/>
      <c r="P32" s="119"/>
      <c r="Q32" s="120"/>
      <c r="R32" s="120"/>
      <c r="S32" s="117"/>
      <c r="T32" s="118">
        <v>15</v>
      </c>
      <c r="U32" s="118"/>
      <c r="V32" s="118"/>
      <c r="W32" s="118"/>
      <c r="X32" s="118"/>
      <c r="Y32" s="119"/>
      <c r="Z32" s="120">
        <f t="shared" si="6"/>
        <v>15</v>
      </c>
      <c r="AA32" s="49">
        <f t="shared" si="7"/>
        <v>10</v>
      </c>
      <c r="AB32" s="120">
        <f t="shared" si="8"/>
        <v>25</v>
      </c>
      <c r="AC32" s="121">
        <v>1</v>
      </c>
      <c r="AD32" s="121" t="s">
        <v>7</v>
      </c>
      <c r="AE32" s="50">
        <f t="shared" si="3"/>
        <v>15</v>
      </c>
      <c r="AF32" s="51">
        <f t="shared" si="3"/>
        <v>10</v>
      </c>
      <c r="AG32" s="52">
        <f t="shared" si="4"/>
        <v>25</v>
      </c>
      <c r="AH32" s="53">
        <f t="shared" si="5"/>
        <v>1</v>
      </c>
    </row>
    <row r="33" spans="2:34" ht="16.2" thickBot="1" x14ac:dyDescent="0.35">
      <c r="B33" s="677"/>
      <c r="C33" s="680"/>
      <c r="D33" s="122">
        <v>17</v>
      </c>
      <c r="E33" s="123" t="s">
        <v>47</v>
      </c>
      <c r="F33" s="124" t="s">
        <v>88</v>
      </c>
      <c r="G33" s="125">
        <v>30</v>
      </c>
      <c r="H33" s="126"/>
      <c r="I33" s="126"/>
      <c r="J33" s="127"/>
      <c r="K33" s="125"/>
      <c r="L33" s="128"/>
      <c r="M33" s="125"/>
      <c r="N33" s="125">
        <v>30</v>
      </c>
      <c r="O33" s="129">
        <v>0</v>
      </c>
      <c r="P33" s="128">
        <v>30</v>
      </c>
      <c r="Q33" s="125">
        <v>0</v>
      </c>
      <c r="R33" s="113" t="s">
        <v>7</v>
      </c>
      <c r="S33" s="125"/>
      <c r="T33" s="125"/>
      <c r="U33" s="125"/>
      <c r="V33" s="125"/>
      <c r="W33" s="125"/>
      <c r="X33" s="125"/>
      <c r="Y33" s="128"/>
      <c r="Z33" s="128"/>
      <c r="AA33" s="130"/>
      <c r="AB33" s="128"/>
      <c r="AC33" s="131"/>
      <c r="AD33" s="113"/>
      <c r="AE33" s="50">
        <v>30</v>
      </c>
      <c r="AF33" s="51">
        <v>0</v>
      </c>
      <c r="AG33" s="52">
        <v>30</v>
      </c>
      <c r="AH33" s="53">
        <v>0</v>
      </c>
    </row>
    <row r="34" spans="2:34" ht="16.2" thickBot="1" x14ac:dyDescent="0.35">
      <c r="D34" s="652" t="s">
        <v>89</v>
      </c>
      <c r="E34" s="653"/>
      <c r="F34" s="132"/>
      <c r="G34" s="133">
        <f>SUM(G17:G33)</f>
        <v>121</v>
      </c>
      <c r="H34" s="134">
        <f t="shared" ref="H34:Q34" si="9">SUM(H17:H32)</f>
        <v>77</v>
      </c>
      <c r="I34" s="134">
        <f t="shared" si="9"/>
        <v>195</v>
      </c>
      <c r="J34" s="135"/>
      <c r="K34" s="134"/>
      <c r="L34" s="135"/>
      <c r="M34" s="136"/>
      <c r="N34" s="133">
        <f t="shared" si="9"/>
        <v>363</v>
      </c>
      <c r="O34" s="137">
        <f>SUM(O17:O31)</f>
        <v>443</v>
      </c>
      <c r="P34" s="136">
        <f t="shared" si="9"/>
        <v>806</v>
      </c>
      <c r="Q34" s="133">
        <f t="shared" si="9"/>
        <v>32</v>
      </c>
      <c r="R34" s="138"/>
      <c r="S34" s="139">
        <f>SUM(S17:S32)</f>
        <v>69</v>
      </c>
      <c r="T34" s="139">
        <f t="shared" ref="T34:AB34" si="10">SUM(T17:T32)</f>
        <v>68</v>
      </c>
      <c r="U34" s="139">
        <f t="shared" si="10"/>
        <v>92</v>
      </c>
      <c r="V34" s="139"/>
      <c r="W34" s="139"/>
      <c r="X34" s="139"/>
      <c r="Y34" s="139">
        <f t="shared" ref="Y34" si="11">SUM(Y17:Y32)</f>
        <v>4</v>
      </c>
      <c r="Z34" s="139">
        <f t="shared" si="10"/>
        <v>233</v>
      </c>
      <c r="AA34" s="140">
        <f>SUM(AA17:AA32)</f>
        <v>317</v>
      </c>
      <c r="AB34" s="139">
        <f t="shared" si="10"/>
        <v>550</v>
      </c>
      <c r="AC34" s="139">
        <f>SUM(AC17:AC33)</f>
        <v>22</v>
      </c>
      <c r="AD34" s="139"/>
      <c r="AE34" s="141">
        <f>SUM(AE17:AE33)</f>
        <v>626</v>
      </c>
      <c r="AF34" s="142">
        <f>SUM(AF17:AF33)</f>
        <v>760</v>
      </c>
      <c r="AG34" s="141">
        <f>SUM(AG17:AG33)</f>
        <v>1386</v>
      </c>
      <c r="AH34" s="143">
        <f>SUM(AH17:AH33)</f>
        <v>54</v>
      </c>
    </row>
    <row r="35" spans="2:34" ht="16.2" thickBot="1" x14ac:dyDescent="0.35">
      <c r="D35" s="144"/>
      <c r="E35" s="145"/>
      <c r="F35" s="145"/>
      <c r="G35" s="146"/>
      <c r="H35" s="147"/>
      <c r="I35" s="147"/>
      <c r="J35" s="147"/>
      <c r="K35" s="147"/>
      <c r="L35" s="147"/>
      <c r="M35" s="148"/>
      <c r="N35" s="149"/>
      <c r="O35" s="149"/>
      <c r="P35" s="149"/>
      <c r="Q35" s="146"/>
      <c r="R35" s="150"/>
      <c r="S35" s="151"/>
      <c r="T35" s="146"/>
      <c r="U35" s="147"/>
      <c r="V35" s="147"/>
      <c r="W35" s="147"/>
      <c r="X35" s="147"/>
      <c r="Y35" s="147"/>
      <c r="Z35" s="147"/>
      <c r="AA35" s="147"/>
      <c r="AB35" s="148"/>
      <c r="AC35" s="149"/>
      <c r="AD35" s="152"/>
      <c r="AE35" s="153"/>
      <c r="AF35" s="154"/>
      <c r="AG35" s="155"/>
      <c r="AH35" s="156"/>
    </row>
    <row r="36" spans="2:34" ht="16.2" thickBot="1" x14ac:dyDescent="0.35">
      <c r="D36" s="645" t="s">
        <v>90</v>
      </c>
      <c r="E36" s="654"/>
      <c r="F36" s="654"/>
      <c r="G36" s="647"/>
      <c r="H36" s="157"/>
      <c r="I36" s="157"/>
      <c r="J36" s="157"/>
      <c r="K36" s="157"/>
      <c r="L36" s="157"/>
      <c r="M36" s="157"/>
      <c r="N36" s="158"/>
      <c r="O36" s="159"/>
      <c r="P36" s="159"/>
      <c r="Q36" s="158"/>
      <c r="R36" s="160"/>
      <c r="S36" s="161"/>
      <c r="T36" s="157"/>
      <c r="U36" s="157"/>
      <c r="V36" s="157"/>
      <c r="W36" s="157"/>
      <c r="X36" s="157"/>
      <c r="Y36" s="157"/>
      <c r="Z36" s="157"/>
      <c r="AA36" s="158"/>
      <c r="AB36" s="160"/>
      <c r="AC36" s="158"/>
      <c r="AD36" s="159"/>
      <c r="AE36" s="159"/>
      <c r="AF36" s="162"/>
      <c r="AG36" s="163"/>
      <c r="AH36" s="164"/>
    </row>
    <row r="37" spans="2:34" ht="16.2" thickBot="1" x14ac:dyDescent="0.35">
      <c r="D37" s="165"/>
      <c r="E37" s="166" t="s">
        <v>78</v>
      </c>
      <c r="F37" s="167"/>
      <c r="G37" s="655"/>
      <c r="H37" s="656"/>
      <c r="I37" s="656"/>
      <c r="J37" s="656"/>
      <c r="K37" s="656"/>
      <c r="L37" s="656"/>
      <c r="M37" s="656"/>
      <c r="N37" s="656"/>
      <c r="O37" s="656"/>
      <c r="P37" s="656"/>
      <c r="Q37" s="656"/>
      <c r="R37" s="656"/>
      <c r="S37" s="656"/>
      <c r="T37" s="656"/>
      <c r="U37" s="656"/>
      <c r="V37" s="656"/>
      <c r="W37" s="656"/>
      <c r="X37" s="656"/>
      <c r="Y37" s="656"/>
      <c r="Z37" s="656"/>
      <c r="AA37" s="656"/>
      <c r="AB37" s="656"/>
      <c r="AC37" s="656"/>
      <c r="AD37" s="656"/>
      <c r="AE37" s="656"/>
      <c r="AF37" s="656"/>
      <c r="AG37" s="656"/>
      <c r="AH37" s="657"/>
    </row>
    <row r="38" spans="2:34" ht="16.5" customHeight="1" thickBot="1" x14ac:dyDescent="0.35">
      <c r="D38" s="658" t="s">
        <v>91</v>
      </c>
      <c r="E38" s="168" t="s">
        <v>92</v>
      </c>
      <c r="F38" s="169" t="s">
        <v>44</v>
      </c>
      <c r="G38" s="170"/>
      <c r="H38" s="171"/>
      <c r="I38" s="171"/>
      <c r="J38" s="171"/>
      <c r="K38" s="171"/>
      <c r="L38" s="171"/>
      <c r="M38" s="170"/>
      <c r="N38" s="172"/>
      <c r="O38" s="173"/>
      <c r="P38" s="172"/>
      <c r="Q38" s="174"/>
      <c r="R38" s="170"/>
      <c r="S38" s="151">
        <v>25</v>
      </c>
      <c r="T38" s="146"/>
      <c r="U38" s="147"/>
      <c r="V38" s="147"/>
      <c r="W38" s="147"/>
      <c r="X38" s="147"/>
      <c r="Y38" s="147"/>
      <c r="Z38" s="147">
        <f>SUM(S38:Y38)</f>
        <v>25</v>
      </c>
      <c r="AA38" s="175">
        <f>((AC38*30)-Z38)</f>
        <v>5</v>
      </c>
      <c r="AB38" s="148">
        <f>SUM(Z38:AA38)</f>
        <v>30</v>
      </c>
      <c r="AC38" s="149">
        <v>1</v>
      </c>
      <c r="AD38" s="661" t="s">
        <v>7</v>
      </c>
      <c r="AE38" s="663">
        <v>50</v>
      </c>
      <c r="AF38" s="665"/>
      <c r="AG38" s="663">
        <v>60</v>
      </c>
      <c r="AH38" s="663">
        <v>2</v>
      </c>
    </row>
    <row r="39" spans="2:34" ht="16.2" thickBot="1" x14ac:dyDescent="0.35">
      <c r="D39" s="659"/>
      <c r="E39" s="176" t="s">
        <v>93</v>
      </c>
      <c r="F39" s="177" t="s">
        <v>45</v>
      </c>
      <c r="G39" s="170"/>
      <c r="H39" s="171"/>
      <c r="I39" s="171"/>
      <c r="J39" s="171"/>
      <c r="K39" s="171"/>
      <c r="L39" s="171"/>
      <c r="M39" s="170"/>
      <c r="N39" s="172"/>
      <c r="O39" s="173"/>
      <c r="P39" s="172"/>
      <c r="Q39" s="174"/>
      <c r="R39" s="170"/>
      <c r="S39" s="151">
        <v>25</v>
      </c>
      <c r="T39" s="146"/>
      <c r="U39" s="147"/>
      <c r="V39" s="147"/>
      <c r="W39" s="147"/>
      <c r="X39" s="147"/>
      <c r="Y39" s="147"/>
      <c r="Z39" s="147">
        <f t="shared" ref="Z39:Z41" si="12">SUM(S39:Y39)</f>
        <v>25</v>
      </c>
      <c r="AA39" s="175">
        <f>((AC39*30)-Z39)</f>
        <v>5</v>
      </c>
      <c r="AB39" s="148">
        <f t="shared" ref="AB39:AB41" si="13">SUM(Z39:AA39)</f>
        <v>30</v>
      </c>
      <c r="AC39" s="149">
        <v>1</v>
      </c>
      <c r="AD39" s="662"/>
      <c r="AE39" s="664"/>
      <c r="AF39" s="666"/>
      <c r="AG39" s="664"/>
      <c r="AH39" s="664"/>
    </row>
    <row r="40" spans="2:34" ht="16.2" thickBot="1" x14ac:dyDescent="0.35">
      <c r="D40" s="659"/>
      <c r="E40" s="178" t="s">
        <v>94</v>
      </c>
      <c r="F40" s="179" t="s">
        <v>46</v>
      </c>
      <c r="G40" s="170"/>
      <c r="H40" s="171"/>
      <c r="I40" s="171"/>
      <c r="J40" s="171"/>
      <c r="K40" s="171"/>
      <c r="L40" s="171"/>
      <c r="M40" s="170"/>
      <c r="N40" s="172"/>
      <c r="O40" s="173"/>
      <c r="P40" s="172"/>
      <c r="Q40" s="174"/>
      <c r="R40" s="170"/>
      <c r="S40" s="151">
        <v>25</v>
      </c>
      <c r="T40" s="146"/>
      <c r="U40" s="147"/>
      <c r="V40" s="147"/>
      <c r="W40" s="147"/>
      <c r="X40" s="147"/>
      <c r="Y40" s="147"/>
      <c r="Z40" s="147">
        <v>25</v>
      </c>
      <c r="AA40" s="175">
        <v>5</v>
      </c>
      <c r="AB40" s="148">
        <v>30</v>
      </c>
      <c r="AC40" s="149">
        <v>1</v>
      </c>
      <c r="AD40" s="662"/>
      <c r="AE40" s="664"/>
      <c r="AF40" s="666"/>
      <c r="AG40" s="664"/>
      <c r="AH40" s="664"/>
    </row>
    <row r="41" spans="2:34" ht="16.5" customHeight="1" thickBot="1" x14ac:dyDescent="0.35">
      <c r="D41" s="660"/>
      <c r="E41" s="178" t="s">
        <v>95</v>
      </c>
      <c r="F41" s="180" t="s">
        <v>96</v>
      </c>
      <c r="G41" s="170"/>
      <c r="H41" s="171"/>
      <c r="I41" s="171"/>
      <c r="J41" s="171"/>
      <c r="K41" s="171"/>
      <c r="L41" s="171"/>
      <c r="M41" s="170"/>
      <c r="N41" s="172"/>
      <c r="O41" s="173"/>
      <c r="P41" s="172"/>
      <c r="Q41" s="174"/>
      <c r="R41" s="170"/>
      <c r="S41" s="151">
        <v>25</v>
      </c>
      <c r="T41" s="146"/>
      <c r="U41" s="147"/>
      <c r="V41" s="147"/>
      <c r="W41" s="147"/>
      <c r="X41" s="147"/>
      <c r="Y41" s="147"/>
      <c r="Z41" s="147">
        <f t="shared" si="12"/>
        <v>25</v>
      </c>
      <c r="AA41" s="175">
        <f>((AC41*30)-Z41)</f>
        <v>5</v>
      </c>
      <c r="AB41" s="148">
        <f t="shared" si="13"/>
        <v>30</v>
      </c>
      <c r="AC41" s="149">
        <v>1</v>
      </c>
      <c r="AD41" s="662"/>
      <c r="AE41" s="664"/>
      <c r="AF41" s="666"/>
      <c r="AG41" s="664"/>
      <c r="AH41" s="664"/>
    </row>
    <row r="42" spans="2:34" ht="16.2" thickBot="1" x14ac:dyDescent="0.35">
      <c r="D42" s="643" t="s">
        <v>89</v>
      </c>
      <c r="E42" s="644"/>
      <c r="F42" s="181"/>
      <c r="G42" s="182"/>
      <c r="H42" s="183"/>
      <c r="I42" s="183"/>
      <c r="J42" s="183"/>
      <c r="K42" s="183"/>
      <c r="L42" s="183"/>
      <c r="M42" s="182"/>
      <c r="N42" s="184"/>
      <c r="O42" s="185"/>
      <c r="P42" s="184"/>
      <c r="Q42" s="186"/>
      <c r="R42" s="182"/>
      <c r="S42" s="141"/>
      <c r="T42" s="187"/>
      <c r="U42" s="188"/>
      <c r="V42" s="188"/>
      <c r="W42" s="188"/>
      <c r="X42" s="188"/>
      <c r="Y42" s="189"/>
      <c r="Z42" s="141">
        <v>50</v>
      </c>
      <c r="AA42" s="190">
        <v>10</v>
      </c>
      <c r="AB42" s="141">
        <v>60</v>
      </c>
      <c r="AC42" s="141">
        <v>2</v>
      </c>
      <c r="AD42" s="141"/>
      <c r="AE42" s="141">
        <v>50</v>
      </c>
      <c r="AF42" s="141">
        <v>10</v>
      </c>
      <c r="AG42" s="187">
        <v>60</v>
      </c>
      <c r="AH42" s="143">
        <v>2</v>
      </c>
    </row>
    <row r="43" spans="2:34" ht="16.2" thickBot="1" x14ac:dyDescent="0.35">
      <c r="D43" s="645" t="s">
        <v>97</v>
      </c>
      <c r="E43" s="646"/>
      <c r="F43" s="646"/>
      <c r="G43" s="647"/>
      <c r="H43" s="157"/>
      <c r="I43" s="157"/>
      <c r="J43" s="157"/>
      <c r="K43" s="157"/>
      <c r="L43" s="157"/>
      <c r="M43" s="157"/>
      <c r="N43" s="158"/>
      <c r="O43" s="159"/>
      <c r="P43" s="648"/>
      <c r="Q43" s="649"/>
      <c r="R43" s="160"/>
      <c r="S43" s="161"/>
      <c r="T43" s="157"/>
      <c r="U43" s="157"/>
      <c r="V43" s="157"/>
      <c r="W43" s="157"/>
      <c r="X43" s="157"/>
      <c r="Y43" s="157"/>
      <c r="Z43" s="157"/>
      <c r="AA43" s="158"/>
      <c r="AB43" s="160"/>
      <c r="AC43" s="158"/>
      <c r="AD43" s="159"/>
      <c r="AE43" s="159"/>
      <c r="AF43" s="162"/>
      <c r="AG43" s="163"/>
      <c r="AH43" s="164"/>
    </row>
    <row r="44" spans="2:34" ht="16.2" thickBot="1" x14ac:dyDescent="0.35">
      <c r="D44" s="165"/>
      <c r="E44" s="166" t="s">
        <v>78</v>
      </c>
      <c r="F44" s="167"/>
      <c r="G44" s="174"/>
      <c r="H44" s="171"/>
      <c r="I44" s="171"/>
      <c r="J44" s="171"/>
      <c r="K44" s="171"/>
      <c r="L44" s="171"/>
      <c r="M44" s="170"/>
      <c r="N44" s="172"/>
      <c r="O44" s="173"/>
      <c r="P44" s="172"/>
      <c r="Q44" s="174"/>
      <c r="R44" s="170"/>
      <c r="S44" s="191"/>
      <c r="T44" s="174"/>
      <c r="U44" s="171"/>
      <c r="V44" s="171"/>
      <c r="W44" s="171"/>
      <c r="X44" s="171"/>
      <c r="Y44" s="171"/>
      <c r="Z44" s="171"/>
      <c r="AA44" s="171"/>
      <c r="AB44" s="192"/>
      <c r="AC44" s="173"/>
      <c r="AD44" s="173"/>
      <c r="AE44" s="153"/>
      <c r="AF44" s="154"/>
      <c r="AG44" s="155"/>
      <c r="AH44" s="156"/>
    </row>
    <row r="45" spans="2:34" ht="16.2" thickBot="1" x14ac:dyDescent="0.35">
      <c r="D45" s="193">
        <v>1</v>
      </c>
      <c r="E45" s="194" t="s">
        <v>98</v>
      </c>
      <c r="F45" s="195" t="s">
        <v>17</v>
      </c>
      <c r="G45" s="196"/>
      <c r="H45" s="197"/>
      <c r="I45" s="197"/>
      <c r="J45" s="197"/>
      <c r="K45" s="197"/>
      <c r="L45" s="197"/>
      <c r="M45" s="198"/>
      <c r="N45" s="199"/>
      <c r="O45" s="200"/>
      <c r="P45" s="199"/>
      <c r="Q45" s="201"/>
      <c r="R45" s="198"/>
      <c r="S45" s="200"/>
      <c r="T45" s="201"/>
      <c r="U45" s="197"/>
      <c r="V45" s="197"/>
      <c r="W45" s="197"/>
      <c r="X45" s="202">
        <v>120</v>
      </c>
      <c r="Y45" s="197"/>
      <c r="Z45" s="202">
        <f>SUM(X45)</f>
        <v>120</v>
      </c>
      <c r="AA45" s="197"/>
      <c r="AB45" s="203">
        <f>SUM(Z45:AA45)</f>
        <v>120</v>
      </c>
      <c r="AC45" s="204">
        <v>4</v>
      </c>
      <c r="AD45" s="204" t="s">
        <v>7</v>
      </c>
      <c r="AE45" s="205">
        <f>SUM(AB45)</f>
        <v>120</v>
      </c>
      <c r="AF45" s="206">
        <f>SUM(AA45)</f>
        <v>0</v>
      </c>
      <c r="AG45" s="207">
        <f>SUM(AE45:AF45)</f>
        <v>120</v>
      </c>
      <c r="AH45" s="208">
        <f>SUM(AC45)</f>
        <v>4</v>
      </c>
    </row>
    <row r="46" spans="2:34" s="3" customFormat="1" ht="16.2" thickBot="1" x14ac:dyDescent="0.35">
      <c r="B46" s="209"/>
      <c r="C46" s="209"/>
      <c r="D46" s="650" t="s">
        <v>99</v>
      </c>
      <c r="E46" s="651"/>
      <c r="F46" s="210"/>
      <c r="G46" s="211">
        <f t="shared" ref="G46:Q46" si="14">SUM(G34,G42,G45)</f>
        <v>121</v>
      </c>
      <c r="H46" s="211">
        <f t="shared" si="14"/>
        <v>77</v>
      </c>
      <c r="I46" s="211">
        <f t="shared" si="14"/>
        <v>195</v>
      </c>
      <c r="J46" s="211">
        <f t="shared" si="14"/>
        <v>0</v>
      </c>
      <c r="K46" s="211">
        <f t="shared" si="14"/>
        <v>0</v>
      </c>
      <c r="L46" s="211">
        <f t="shared" si="14"/>
        <v>0</v>
      </c>
      <c r="M46" s="211">
        <f t="shared" si="14"/>
        <v>0</v>
      </c>
      <c r="N46" s="211">
        <f t="shared" si="14"/>
        <v>363</v>
      </c>
      <c r="O46" s="212">
        <f t="shared" si="14"/>
        <v>443</v>
      </c>
      <c r="P46" s="211">
        <f t="shared" si="14"/>
        <v>806</v>
      </c>
      <c r="Q46" s="211">
        <f t="shared" si="14"/>
        <v>32</v>
      </c>
      <c r="R46" s="213" t="s">
        <v>100</v>
      </c>
      <c r="S46" s="211">
        <f t="shared" ref="S46:AC46" si="15">SUM(S34,S42,S45)</f>
        <v>69</v>
      </c>
      <c r="T46" s="211">
        <f t="shared" si="15"/>
        <v>68</v>
      </c>
      <c r="U46" s="211">
        <f t="shared" si="15"/>
        <v>92</v>
      </c>
      <c r="V46" s="211">
        <f t="shared" si="15"/>
        <v>0</v>
      </c>
      <c r="W46" s="211">
        <f t="shared" si="15"/>
        <v>0</v>
      </c>
      <c r="X46" s="211">
        <f t="shared" si="15"/>
        <v>120</v>
      </c>
      <c r="Y46" s="211">
        <f t="shared" si="15"/>
        <v>4</v>
      </c>
      <c r="Z46" s="211">
        <f t="shared" si="15"/>
        <v>403</v>
      </c>
      <c r="AA46" s="212">
        <f t="shared" si="15"/>
        <v>327</v>
      </c>
      <c r="AB46" s="211">
        <f t="shared" si="15"/>
        <v>730</v>
      </c>
      <c r="AC46" s="211">
        <f t="shared" si="15"/>
        <v>28</v>
      </c>
      <c r="AD46" s="213" t="s">
        <v>100</v>
      </c>
      <c r="AE46" s="211">
        <f>SUM(AE34,AE42,AE45)</f>
        <v>796</v>
      </c>
      <c r="AF46" s="212">
        <f>SUM(AF34,AF42,AF45)</f>
        <v>770</v>
      </c>
      <c r="AG46" s="211">
        <f>SUM(AG34,AG42,AG45)</f>
        <v>1566</v>
      </c>
      <c r="AH46" s="214">
        <f>SUM(AH34,AH42,AH45)</f>
        <v>60</v>
      </c>
    </row>
    <row r="47" spans="2:34" ht="15" customHeight="1" x14ac:dyDescent="0.3"/>
    <row r="48" spans="2:34" ht="15.75" customHeight="1" x14ac:dyDescent="0.3"/>
    <row r="49" spans="5:8" ht="17.399999999999999" x14ac:dyDescent="0.3">
      <c r="E49" s="215" t="s">
        <v>101</v>
      </c>
      <c r="F49" s="216"/>
      <c r="G49" s="641" t="s">
        <v>3</v>
      </c>
      <c r="H49" s="642"/>
    </row>
    <row r="50" spans="5:8" ht="17.399999999999999" x14ac:dyDescent="0.3">
      <c r="E50" s="215" t="s">
        <v>102</v>
      </c>
      <c r="F50" s="216"/>
      <c r="G50" s="641" t="s">
        <v>4</v>
      </c>
      <c r="H50" s="642"/>
    </row>
    <row r="51" spans="5:8" ht="17.399999999999999" x14ac:dyDescent="0.3">
      <c r="E51" s="215" t="s">
        <v>103</v>
      </c>
      <c r="F51" s="216"/>
      <c r="G51" s="641" t="s">
        <v>12</v>
      </c>
      <c r="H51" s="642"/>
    </row>
    <row r="52" spans="5:8" ht="17.399999999999999" x14ac:dyDescent="0.3">
      <c r="E52" s="215" t="s">
        <v>104</v>
      </c>
      <c r="F52" s="216"/>
      <c r="G52" s="641" t="s">
        <v>13</v>
      </c>
      <c r="H52" s="642"/>
    </row>
    <row r="53" spans="5:8" ht="17.399999999999999" x14ac:dyDescent="0.3">
      <c r="E53" s="215" t="s">
        <v>105</v>
      </c>
      <c r="F53" s="216"/>
      <c r="G53" s="641" t="s">
        <v>5</v>
      </c>
      <c r="H53" s="642"/>
    </row>
    <row r="54" spans="5:8" ht="17.399999999999999" x14ac:dyDescent="0.3">
      <c r="E54" s="215" t="s">
        <v>106</v>
      </c>
      <c r="F54" s="216"/>
      <c r="G54" s="641" t="s">
        <v>6</v>
      </c>
      <c r="H54" s="642"/>
    </row>
    <row r="55" spans="5:8" ht="17.399999999999999" x14ac:dyDescent="0.3">
      <c r="E55" s="215" t="s">
        <v>14</v>
      </c>
      <c r="F55" s="216"/>
      <c r="G55" s="641" t="s">
        <v>69</v>
      </c>
      <c r="H55" s="642"/>
    </row>
    <row r="56" spans="5:8" ht="17.399999999999999" x14ac:dyDescent="0.3">
      <c r="E56" s="215" t="s">
        <v>107</v>
      </c>
      <c r="F56" s="216"/>
      <c r="G56" s="641" t="s">
        <v>7</v>
      </c>
      <c r="H56" s="642"/>
    </row>
    <row r="57" spans="5:8" ht="17.399999999999999" x14ac:dyDescent="0.3">
      <c r="E57" s="215" t="s">
        <v>108</v>
      </c>
      <c r="F57" s="216"/>
      <c r="G57" s="641" t="s">
        <v>11</v>
      </c>
      <c r="H57" s="642"/>
    </row>
    <row r="58" spans="5:8" ht="17.399999999999999" x14ac:dyDescent="0.3">
      <c r="E58" s="215" t="s">
        <v>109</v>
      </c>
      <c r="F58" s="216"/>
      <c r="G58" s="641" t="s">
        <v>110</v>
      </c>
      <c r="H58" s="642"/>
    </row>
  </sheetData>
  <mergeCells count="52">
    <mergeCell ref="G6:I6"/>
    <mergeCell ref="J6:M6"/>
    <mergeCell ref="B2:AH2"/>
    <mergeCell ref="G4:I4"/>
    <mergeCell ref="J4:M4"/>
    <mergeCell ref="G5:I5"/>
    <mergeCell ref="J5:M5"/>
    <mergeCell ref="B11:B16"/>
    <mergeCell ref="C11:C16"/>
    <mergeCell ref="D11:AH11"/>
    <mergeCell ref="D12:E13"/>
    <mergeCell ref="G12:R12"/>
    <mergeCell ref="S12:AB12"/>
    <mergeCell ref="G16:AH16"/>
    <mergeCell ref="G7:I7"/>
    <mergeCell ref="J7:M7"/>
    <mergeCell ref="G8:I8"/>
    <mergeCell ref="J8:M8"/>
    <mergeCell ref="AC12:AH12"/>
    <mergeCell ref="G13:Q13"/>
    <mergeCell ref="S13:AB13"/>
    <mergeCell ref="D15:G15"/>
    <mergeCell ref="P15:Q15"/>
    <mergeCell ref="B17:B21"/>
    <mergeCell ref="C17:C21"/>
    <mergeCell ref="B22:B23"/>
    <mergeCell ref="C22:C23"/>
    <mergeCell ref="B25:B33"/>
    <mergeCell ref="C25:C33"/>
    <mergeCell ref="G50:H50"/>
    <mergeCell ref="D34:E34"/>
    <mergeCell ref="D36:G36"/>
    <mergeCell ref="G37:AH37"/>
    <mergeCell ref="D38:D41"/>
    <mergeCell ref="AD38:AD41"/>
    <mergeCell ref="AE38:AE41"/>
    <mergeCell ref="AF38:AF41"/>
    <mergeCell ref="AG38:AG41"/>
    <mergeCell ref="AH38:AH41"/>
    <mergeCell ref="D42:E42"/>
    <mergeCell ref="D43:G43"/>
    <mergeCell ref="P43:Q43"/>
    <mergeCell ref="D46:E46"/>
    <mergeCell ref="G49:H49"/>
    <mergeCell ref="G57:H57"/>
    <mergeCell ref="G58:H58"/>
    <mergeCell ref="G51:H51"/>
    <mergeCell ref="G52:H52"/>
    <mergeCell ref="G53:H53"/>
    <mergeCell ref="G54:H54"/>
    <mergeCell ref="G55:H55"/>
    <mergeCell ref="G56:H56"/>
  </mergeCells>
  <pageMargins left="3.937007874015748E-2" right="3.937007874015748E-2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A861-7041-4C1A-8FCC-16FD4DB6CA90}">
  <sheetPr>
    <tabColor theme="8" tint="0.59999389629810485"/>
    <pageSetUpPr fitToPage="1"/>
  </sheetPr>
  <dimension ref="B2:AJ58"/>
  <sheetViews>
    <sheetView topLeftCell="A4" zoomScale="60" zoomScaleNormal="60" workbookViewId="0">
      <selection activeCell="S23" sqref="S23"/>
    </sheetView>
  </sheetViews>
  <sheetFormatPr defaultColWidth="9.109375" defaultRowHeight="14.4" x14ac:dyDescent="0.3"/>
  <cols>
    <col min="1" max="1" width="9.109375" style="218"/>
    <col min="2" max="2" width="17.33203125" style="434" customWidth="1"/>
    <col min="3" max="3" width="15.33203125" style="434" customWidth="1"/>
    <col min="4" max="4" width="7.5546875" style="218" customWidth="1"/>
    <col min="5" max="5" width="36.5546875" style="435" customWidth="1"/>
    <col min="6" max="6" width="45.5546875" style="435" customWidth="1"/>
    <col min="7" max="7" width="3.88671875" style="218" bestFit="1" customWidth="1"/>
    <col min="8" max="8" width="4.5546875" style="218" bestFit="1" customWidth="1"/>
    <col min="9" max="9" width="6" style="218" customWidth="1"/>
    <col min="10" max="10" width="2.5546875" style="218" bestFit="1" customWidth="1"/>
    <col min="11" max="12" width="3" style="218" bestFit="1" customWidth="1"/>
    <col min="13" max="13" width="3.88671875" style="218" bestFit="1" customWidth="1"/>
    <col min="14" max="15" width="6" style="218" bestFit="1" customWidth="1"/>
    <col min="16" max="16" width="8.5546875" style="218" bestFit="1" customWidth="1"/>
    <col min="17" max="17" width="3.88671875" style="218" bestFit="1" customWidth="1"/>
    <col min="18" max="18" width="6" style="218" bestFit="1" customWidth="1"/>
    <col min="19" max="19" width="3.88671875" style="218" bestFit="1" customWidth="1"/>
    <col min="20" max="20" width="5.6640625" style="218" customWidth="1"/>
    <col min="21" max="21" width="6" style="218" customWidth="1"/>
    <col min="22" max="22" width="2.5546875" style="218" bestFit="1" customWidth="1"/>
    <col min="23" max="23" width="3" style="218" bestFit="1" customWidth="1"/>
    <col min="24" max="24" width="6.33203125" style="218" customWidth="1"/>
    <col min="25" max="25" width="3.44140625" style="218" bestFit="1" customWidth="1"/>
    <col min="26" max="27" width="6" style="218" bestFit="1" customWidth="1"/>
    <col min="28" max="28" width="8.5546875" style="218" bestFit="1" customWidth="1"/>
    <col min="29" max="29" width="3.88671875" style="218" bestFit="1" customWidth="1"/>
    <col min="30" max="31" width="6" style="218" bestFit="1" customWidth="1"/>
    <col min="32" max="32" width="6" style="433" bestFit="1" customWidth="1"/>
    <col min="33" max="33" width="8.5546875" style="218" bestFit="1" customWidth="1"/>
    <col min="34" max="34" width="6" style="218" bestFit="1" customWidth="1"/>
    <col min="35" max="16384" width="9.109375" style="218"/>
  </cols>
  <sheetData>
    <row r="2" spans="2:36" ht="27" customHeight="1" x14ac:dyDescent="0.3">
      <c r="B2" s="823" t="s">
        <v>50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823"/>
      <c r="AH2" s="823"/>
      <c r="AI2" s="217"/>
      <c r="AJ2" s="217"/>
    </row>
    <row r="3" spans="2:36" ht="17.399999999999999" x14ac:dyDescent="0.3">
      <c r="B3" s="219"/>
      <c r="C3" s="219"/>
      <c r="D3" s="220"/>
      <c r="E3" s="824" t="s">
        <v>51</v>
      </c>
      <c r="F3" s="824"/>
      <c r="G3" s="824"/>
      <c r="H3" s="824"/>
      <c r="I3" s="824"/>
      <c r="J3" s="824"/>
      <c r="K3" s="824" t="s">
        <v>52</v>
      </c>
      <c r="L3" s="824"/>
      <c r="M3" s="824"/>
      <c r="N3" s="824"/>
      <c r="O3" s="824"/>
      <c r="P3" s="824"/>
      <c r="Q3" s="824"/>
      <c r="R3" s="824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1"/>
      <c r="AG3" s="220"/>
      <c r="AH3" s="220"/>
    </row>
    <row r="4" spans="2:36" ht="15.6" x14ac:dyDescent="0.3">
      <c r="B4" s="219"/>
      <c r="C4" s="219"/>
      <c r="D4" s="220"/>
      <c r="E4" s="804" t="s">
        <v>53</v>
      </c>
      <c r="F4" s="804"/>
      <c r="G4" s="804"/>
      <c r="H4" s="804"/>
      <c r="I4" s="804"/>
      <c r="J4" s="804"/>
      <c r="K4" s="825" t="s">
        <v>15</v>
      </c>
      <c r="L4" s="825"/>
      <c r="M4" s="825"/>
      <c r="N4" s="825"/>
      <c r="O4" s="825"/>
      <c r="P4" s="825"/>
      <c r="Q4" s="825"/>
      <c r="R4" s="825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1"/>
      <c r="AG4" s="220"/>
      <c r="AH4" s="220"/>
    </row>
    <row r="5" spans="2:36" ht="15.6" x14ac:dyDescent="0.3">
      <c r="B5" s="219"/>
      <c r="C5" s="219"/>
      <c r="D5" s="220"/>
      <c r="E5" s="804" t="s">
        <v>54</v>
      </c>
      <c r="F5" s="804"/>
      <c r="G5" s="804"/>
      <c r="H5" s="804"/>
      <c r="I5" s="804"/>
      <c r="J5" s="804"/>
      <c r="K5" s="825" t="s">
        <v>0</v>
      </c>
      <c r="L5" s="825"/>
      <c r="M5" s="825"/>
      <c r="N5" s="825"/>
      <c r="O5" s="825"/>
      <c r="P5" s="825"/>
      <c r="Q5" s="825"/>
      <c r="R5" s="825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1"/>
      <c r="AG5" s="220"/>
      <c r="AH5" s="220"/>
    </row>
    <row r="6" spans="2:36" ht="17.399999999999999" x14ac:dyDescent="0.3">
      <c r="B6" s="219"/>
      <c r="C6" s="219"/>
      <c r="D6" s="220"/>
      <c r="E6" s="798" t="s">
        <v>111</v>
      </c>
      <c r="F6" s="799"/>
      <c r="G6" s="799"/>
      <c r="H6" s="799"/>
      <c r="I6" s="799"/>
      <c r="J6" s="800"/>
      <c r="K6" s="801" t="s">
        <v>112</v>
      </c>
      <c r="L6" s="802"/>
      <c r="M6" s="802"/>
      <c r="N6" s="802"/>
      <c r="O6" s="802"/>
      <c r="P6" s="802"/>
      <c r="Q6" s="802"/>
      <c r="R6" s="803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1"/>
      <c r="AG6" s="220"/>
      <c r="AH6" s="220"/>
    </row>
    <row r="7" spans="2:36" ht="16.2" thickBot="1" x14ac:dyDescent="0.35">
      <c r="B7" s="219"/>
      <c r="C7" s="219"/>
      <c r="D7" s="220"/>
      <c r="E7" s="804" t="s">
        <v>55</v>
      </c>
      <c r="F7" s="804"/>
      <c r="G7" s="804"/>
      <c r="H7" s="804"/>
      <c r="I7" s="804"/>
      <c r="J7" s="804"/>
      <c r="K7" s="804" t="s">
        <v>113</v>
      </c>
      <c r="L7" s="804"/>
      <c r="M7" s="804"/>
      <c r="N7" s="804"/>
      <c r="O7" s="804"/>
      <c r="P7" s="804"/>
      <c r="Q7" s="804"/>
      <c r="R7" s="804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1"/>
      <c r="AG7" s="220"/>
      <c r="AH7" s="220"/>
    </row>
    <row r="8" spans="2:36" ht="27" customHeight="1" thickBot="1" x14ac:dyDescent="0.35">
      <c r="B8" s="805" t="s">
        <v>114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/>
      <c r="T8" s="806"/>
      <c r="U8" s="806"/>
      <c r="V8" s="806"/>
      <c r="W8" s="806"/>
      <c r="X8" s="806"/>
      <c r="Y8" s="806"/>
      <c r="Z8" s="806"/>
      <c r="AA8" s="806"/>
      <c r="AB8" s="806"/>
      <c r="AC8" s="806"/>
      <c r="AD8" s="806"/>
      <c r="AE8" s="806"/>
      <c r="AF8" s="806"/>
      <c r="AG8" s="806"/>
      <c r="AH8" s="807"/>
    </row>
    <row r="9" spans="2:36" ht="18.75" customHeight="1" x14ac:dyDescent="0.3">
      <c r="B9" s="808" t="s">
        <v>57</v>
      </c>
      <c r="C9" s="810" t="s">
        <v>58</v>
      </c>
      <c r="D9" s="813"/>
      <c r="E9" s="814"/>
      <c r="F9" s="814"/>
      <c r="G9" s="817" t="s">
        <v>115</v>
      </c>
      <c r="H9" s="818"/>
      <c r="I9" s="818"/>
      <c r="J9" s="818"/>
      <c r="K9" s="818"/>
      <c r="L9" s="818"/>
      <c r="M9" s="818"/>
      <c r="N9" s="818"/>
      <c r="O9" s="818"/>
      <c r="P9" s="818"/>
      <c r="Q9" s="818"/>
      <c r="R9" s="819"/>
      <c r="S9" s="820" t="s">
        <v>116</v>
      </c>
      <c r="T9" s="821"/>
      <c r="U9" s="821"/>
      <c r="V9" s="821"/>
      <c r="W9" s="821"/>
      <c r="X9" s="821"/>
      <c r="Y9" s="821"/>
      <c r="Z9" s="821"/>
      <c r="AA9" s="821"/>
      <c r="AB9" s="822"/>
      <c r="AC9" s="779"/>
      <c r="AD9" s="780"/>
      <c r="AE9" s="780"/>
      <c r="AF9" s="780"/>
      <c r="AG9" s="780"/>
      <c r="AH9" s="781"/>
    </row>
    <row r="10" spans="2:36" ht="15.75" customHeight="1" thickBot="1" x14ac:dyDescent="0.35">
      <c r="B10" s="808"/>
      <c r="C10" s="811"/>
      <c r="D10" s="815"/>
      <c r="E10" s="816"/>
      <c r="F10" s="816"/>
      <c r="G10" s="785" t="s">
        <v>2</v>
      </c>
      <c r="H10" s="786"/>
      <c r="I10" s="786"/>
      <c r="J10" s="786"/>
      <c r="K10" s="786"/>
      <c r="L10" s="786"/>
      <c r="M10" s="786"/>
      <c r="N10" s="786"/>
      <c r="O10" s="786"/>
      <c r="P10" s="786"/>
      <c r="Q10" s="786"/>
      <c r="R10" s="787"/>
      <c r="S10" s="788" t="s">
        <v>2</v>
      </c>
      <c r="T10" s="789"/>
      <c r="U10" s="789"/>
      <c r="V10" s="789"/>
      <c r="W10" s="789"/>
      <c r="X10" s="789"/>
      <c r="Y10" s="789"/>
      <c r="Z10" s="789"/>
      <c r="AA10" s="789"/>
      <c r="AB10" s="790"/>
      <c r="AC10" s="782"/>
      <c r="AD10" s="783"/>
      <c r="AE10" s="783"/>
      <c r="AF10" s="783"/>
      <c r="AG10" s="783"/>
      <c r="AH10" s="784"/>
    </row>
    <row r="11" spans="2:36" s="234" customFormat="1" ht="113.25" customHeight="1" thickBot="1" x14ac:dyDescent="0.35">
      <c r="B11" s="808"/>
      <c r="C11" s="811"/>
      <c r="D11" s="222" t="s">
        <v>1</v>
      </c>
      <c r="E11" s="223" t="s">
        <v>62</v>
      </c>
      <c r="F11" s="224" t="s">
        <v>117</v>
      </c>
      <c r="G11" s="225" t="s">
        <v>3</v>
      </c>
      <c r="H11" s="226" t="s">
        <v>4</v>
      </c>
      <c r="I11" s="226" t="s">
        <v>12</v>
      </c>
      <c r="J11" s="226" t="s">
        <v>13</v>
      </c>
      <c r="K11" s="226" t="s">
        <v>5</v>
      </c>
      <c r="L11" s="226" t="s">
        <v>6</v>
      </c>
      <c r="M11" s="226" t="s">
        <v>63</v>
      </c>
      <c r="N11" s="227" t="s">
        <v>64</v>
      </c>
      <c r="O11" s="227" t="s">
        <v>65</v>
      </c>
      <c r="P11" s="228" t="s">
        <v>66</v>
      </c>
      <c r="Q11" s="229" t="s">
        <v>67</v>
      </c>
      <c r="R11" s="230" t="s">
        <v>68</v>
      </c>
      <c r="S11" s="225" t="s">
        <v>3</v>
      </c>
      <c r="T11" s="226" t="s">
        <v>4</v>
      </c>
      <c r="U11" s="226" t="s">
        <v>12</v>
      </c>
      <c r="V11" s="226" t="s">
        <v>13</v>
      </c>
      <c r="W11" s="226" t="s">
        <v>5</v>
      </c>
      <c r="X11" s="226" t="s">
        <v>6</v>
      </c>
      <c r="Y11" s="226" t="s">
        <v>69</v>
      </c>
      <c r="Z11" s="227" t="s">
        <v>70</v>
      </c>
      <c r="AA11" s="227" t="s">
        <v>65</v>
      </c>
      <c r="AB11" s="231" t="s">
        <v>66</v>
      </c>
      <c r="AC11" s="232" t="s">
        <v>71</v>
      </c>
      <c r="AD11" s="229" t="s">
        <v>72</v>
      </c>
      <c r="AE11" s="233" t="s">
        <v>73</v>
      </c>
      <c r="AF11" s="227" t="s">
        <v>74</v>
      </c>
      <c r="AG11" s="227" t="s">
        <v>75</v>
      </c>
      <c r="AH11" s="231" t="s">
        <v>76</v>
      </c>
    </row>
    <row r="12" spans="2:36" ht="16.2" x14ac:dyDescent="0.3">
      <c r="B12" s="808"/>
      <c r="C12" s="811"/>
      <c r="D12" s="791" t="s">
        <v>77</v>
      </c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1"/>
      <c r="AH12" s="792"/>
    </row>
    <row r="13" spans="2:36" ht="16.5" customHeight="1" thickBot="1" x14ac:dyDescent="0.35">
      <c r="B13" s="809"/>
      <c r="C13" s="812"/>
      <c r="D13" s="793" t="s">
        <v>78</v>
      </c>
      <c r="E13" s="794"/>
      <c r="F13" s="795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7"/>
    </row>
    <row r="14" spans="2:36" ht="16.5" customHeight="1" x14ac:dyDescent="0.3">
      <c r="B14" s="762" t="s">
        <v>79</v>
      </c>
      <c r="C14" s="765"/>
      <c r="D14" s="235">
        <v>1</v>
      </c>
      <c r="E14" s="236" t="s">
        <v>118</v>
      </c>
      <c r="F14" s="237" t="s">
        <v>119</v>
      </c>
      <c r="G14" s="238">
        <v>25</v>
      </c>
      <c r="H14" s="239">
        <v>0</v>
      </c>
      <c r="I14" s="239">
        <v>50</v>
      </c>
      <c r="J14" s="239"/>
      <c r="K14" s="239"/>
      <c r="L14" s="239"/>
      <c r="M14" s="239"/>
      <c r="N14" s="239">
        <f>SUM(G14:M14)</f>
        <v>75</v>
      </c>
      <c r="O14" s="239">
        <f>((Q14*25)-N14)</f>
        <v>100</v>
      </c>
      <c r="P14" s="240">
        <f>SUM(N14:O14)</f>
        <v>175</v>
      </c>
      <c r="Q14" s="241">
        <v>7</v>
      </c>
      <c r="R14" s="242" t="s">
        <v>9</v>
      </c>
      <c r="S14" s="238">
        <v>0</v>
      </c>
      <c r="T14" s="239">
        <v>0</v>
      </c>
      <c r="U14" s="239">
        <v>0</v>
      </c>
      <c r="V14" s="239">
        <v>0</v>
      </c>
      <c r="W14" s="239">
        <v>0</v>
      </c>
      <c r="X14" s="239">
        <v>0</v>
      </c>
      <c r="Y14" s="239">
        <v>0</v>
      </c>
      <c r="Z14" s="239">
        <f>SUM(S14:Y14)</f>
        <v>0</v>
      </c>
      <c r="AA14" s="239">
        <f>((AC14*25)-Z14)</f>
        <v>0</v>
      </c>
      <c r="AB14" s="240">
        <f>SUM(Z14:AA14)</f>
        <v>0</v>
      </c>
      <c r="AC14" s="241"/>
      <c r="AD14" s="242"/>
      <c r="AE14" s="238">
        <f>SUM(N14,Z14)</f>
        <v>75</v>
      </c>
      <c r="AF14" s="239">
        <f>SUM(O14,AA14)</f>
        <v>100</v>
      </c>
      <c r="AG14" s="243">
        <f>SUM(AE14:AF14)</f>
        <v>175</v>
      </c>
      <c r="AH14" s="244">
        <f>SUM(Q14,AC14)</f>
        <v>7</v>
      </c>
    </row>
    <row r="15" spans="2:36" ht="15.6" x14ac:dyDescent="0.3">
      <c r="B15" s="763"/>
      <c r="C15" s="766"/>
      <c r="D15" s="245">
        <v>2</v>
      </c>
      <c r="E15" s="246" t="s">
        <v>120</v>
      </c>
      <c r="F15" s="247" t="s">
        <v>121</v>
      </c>
      <c r="G15" s="248">
        <v>10</v>
      </c>
      <c r="H15" s="249">
        <v>5</v>
      </c>
      <c r="I15" s="249">
        <v>15</v>
      </c>
      <c r="J15" s="249"/>
      <c r="K15" s="249"/>
      <c r="L15" s="249"/>
      <c r="M15" s="249"/>
      <c r="N15" s="249">
        <f t="shared" ref="N15:N34" si="0">SUM(G15:M15)</f>
        <v>30</v>
      </c>
      <c r="O15" s="249">
        <f t="shared" ref="O15:O34" si="1">((Q15*25)-N15)</f>
        <v>45</v>
      </c>
      <c r="P15" s="250">
        <f t="shared" ref="P15:P34" si="2">SUM(N15:O15)</f>
        <v>75</v>
      </c>
      <c r="Q15" s="251">
        <v>3</v>
      </c>
      <c r="R15" s="252" t="s">
        <v>7</v>
      </c>
      <c r="S15" s="248"/>
      <c r="T15" s="249"/>
      <c r="U15" s="249"/>
      <c r="V15" s="249"/>
      <c r="W15" s="249"/>
      <c r="X15" s="249"/>
      <c r="Y15" s="249"/>
      <c r="Z15" s="249">
        <f t="shared" ref="Z15:Z34" si="3">SUM(S15:Y15)</f>
        <v>0</v>
      </c>
      <c r="AA15" s="249">
        <f t="shared" ref="AA15:AA34" si="4">((AC15*25)-Z15)</f>
        <v>0</v>
      </c>
      <c r="AB15" s="250">
        <f t="shared" ref="AB15:AB34" si="5">SUM(Z15:AA15)</f>
        <v>0</v>
      </c>
      <c r="AC15" s="251"/>
      <c r="AD15" s="252"/>
      <c r="AE15" s="248">
        <f t="shared" ref="AE15:AF34" si="6">SUM(N15,Z15)</f>
        <v>30</v>
      </c>
      <c r="AF15" s="249">
        <f t="shared" si="6"/>
        <v>45</v>
      </c>
      <c r="AG15" s="253">
        <f t="shared" ref="AG15:AG34" si="7">SUM(AE15:AF15)</f>
        <v>75</v>
      </c>
      <c r="AH15" s="254">
        <f t="shared" ref="AH15:AH34" si="8">SUM(Q15,AC15)</f>
        <v>3</v>
      </c>
    </row>
    <row r="16" spans="2:36" ht="15.6" x14ac:dyDescent="0.3">
      <c r="B16" s="763"/>
      <c r="C16" s="766"/>
      <c r="D16" s="245">
        <v>3</v>
      </c>
      <c r="E16" s="246" t="s">
        <v>122</v>
      </c>
      <c r="F16" s="247" t="s">
        <v>123</v>
      </c>
      <c r="G16" s="248">
        <v>20</v>
      </c>
      <c r="H16" s="249">
        <v>10</v>
      </c>
      <c r="I16" s="249">
        <v>40</v>
      </c>
      <c r="J16" s="249"/>
      <c r="K16" s="249"/>
      <c r="L16" s="249"/>
      <c r="M16" s="249"/>
      <c r="N16" s="249">
        <f t="shared" si="0"/>
        <v>70</v>
      </c>
      <c r="O16" s="249">
        <f t="shared" si="1"/>
        <v>105</v>
      </c>
      <c r="P16" s="250">
        <f t="shared" si="2"/>
        <v>175</v>
      </c>
      <c r="Q16" s="251">
        <v>7</v>
      </c>
      <c r="R16" s="252" t="s">
        <v>9</v>
      </c>
      <c r="S16" s="248"/>
      <c r="T16" s="249"/>
      <c r="U16" s="249"/>
      <c r="V16" s="249"/>
      <c r="W16" s="249"/>
      <c r="X16" s="249"/>
      <c r="Y16" s="249"/>
      <c r="Z16" s="249">
        <f t="shared" si="3"/>
        <v>0</v>
      </c>
      <c r="AA16" s="249">
        <f t="shared" si="4"/>
        <v>0</v>
      </c>
      <c r="AB16" s="250">
        <f t="shared" si="5"/>
        <v>0</v>
      </c>
      <c r="AC16" s="251"/>
      <c r="AD16" s="252"/>
      <c r="AE16" s="248">
        <f t="shared" si="6"/>
        <v>70</v>
      </c>
      <c r="AF16" s="249">
        <f t="shared" si="6"/>
        <v>105</v>
      </c>
      <c r="AG16" s="253">
        <f t="shared" si="7"/>
        <v>175</v>
      </c>
      <c r="AH16" s="254">
        <f t="shared" si="8"/>
        <v>7</v>
      </c>
    </row>
    <row r="17" spans="2:34" ht="18.75" customHeight="1" x14ac:dyDescent="0.3">
      <c r="B17" s="763"/>
      <c r="C17" s="766"/>
      <c r="D17" s="245">
        <v>4</v>
      </c>
      <c r="E17" s="246" t="s">
        <v>124</v>
      </c>
      <c r="F17" s="247" t="s">
        <v>125</v>
      </c>
      <c r="G17" s="248"/>
      <c r="H17" s="249"/>
      <c r="I17" s="249">
        <v>10</v>
      </c>
      <c r="J17" s="249"/>
      <c r="K17" s="249"/>
      <c r="L17" s="249"/>
      <c r="M17" s="249"/>
      <c r="N17" s="249">
        <f t="shared" si="0"/>
        <v>10</v>
      </c>
      <c r="O17" s="249">
        <f t="shared" si="1"/>
        <v>15</v>
      </c>
      <c r="P17" s="250">
        <f t="shared" si="2"/>
        <v>25</v>
      </c>
      <c r="Q17" s="251">
        <v>1</v>
      </c>
      <c r="R17" s="252" t="s">
        <v>7</v>
      </c>
      <c r="S17" s="248"/>
      <c r="T17" s="249"/>
      <c r="U17" s="249"/>
      <c r="V17" s="249"/>
      <c r="W17" s="249"/>
      <c r="X17" s="249"/>
      <c r="Y17" s="249"/>
      <c r="Z17" s="249">
        <f t="shared" si="3"/>
        <v>0</v>
      </c>
      <c r="AA17" s="249">
        <f t="shared" si="4"/>
        <v>0</v>
      </c>
      <c r="AB17" s="250">
        <f t="shared" si="5"/>
        <v>0</v>
      </c>
      <c r="AC17" s="251"/>
      <c r="AD17" s="252"/>
      <c r="AE17" s="248">
        <f t="shared" si="6"/>
        <v>10</v>
      </c>
      <c r="AF17" s="249">
        <f t="shared" si="6"/>
        <v>15</v>
      </c>
      <c r="AG17" s="253">
        <f t="shared" si="7"/>
        <v>25</v>
      </c>
      <c r="AH17" s="254">
        <f t="shared" si="8"/>
        <v>1</v>
      </c>
    </row>
    <row r="18" spans="2:34" ht="15.6" x14ac:dyDescent="0.3">
      <c r="B18" s="763"/>
      <c r="C18" s="766"/>
      <c r="D18" s="245">
        <v>5</v>
      </c>
      <c r="E18" s="246" t="s">
        <v>126</v>
      </c>
      <c r="F18" s="247" t="s">
        <v>127</v>
      </c>
      <c r="G18" s="248"/>
      <c r="H18" s="249"/>
      <c r="I18" s="249"/>
      <c r="J18" s="249"/>
      <c r="K18" s="249"/>
      <c r="L18" s="249"/>
      <c r="M18" s="249"/>
      <c r="N18" s="249">
        <f t="shared" si="0"/>
        <v>0</v>
      </c>
      <c r="O18" s="249">
        <v>0</v>
      </c>
      <c r="P18" s="250">
        <f t="shared" si="2"/>
        <v>0</v>
      </c>
      <c r="Q18" s="251"/>
      <c r="R18" s="252"/>
      <c r="S18" s="248">
        <v>20</v>
      </c>
      <c r="T18" s="249"/>
      <c r="U18" s="249">
        <v>20</v>
      </c>
      <c r="V18" s="249"/>
      <c r="W18" s="249"/>
      <c r="X18" s="249"/>
      <c r="Y18" s="249"/>
      <c r="Z18" s="249">
        <f t="shared" si="3"/>
        <v>40</v>
      </c>
      <c r="AA18" s="249">
        <f t="shared" si="4"/>
        <v>35</v>
      </c>
      <c r="AB18" s="250">
        <f t="shared" si="5"/>
        <v>75</v>
      </c>
      <c r="AC18" s="251">
        <v>3</v>
      </c>
      <c r="AD18" s="252" t="s">
        <v>7</v>
      </c>
      <c r="AE18" s="248">
        <f t="shared" si="6"/>
        <v>40</v>
      </c>
      <c r="AF18" s="249">
        <f t="shared" si="6"/>
        <v>35</v>
      </c>
      <c r="AG18" s="253">
        <f t="shared" si="7"/>
        <v>75</v>
      </c>
      <c r="AH18" s="254">
        <f t="shared" si="8"/>
        <v>3</v>
      </c>
    </row>
    <row r="19" spans="2:34" ht="16.5" customHeight="1" x14ac:dyDescent="0.3">
      <c r="B19" s="763"/>
      <c r="C19" s="766"/>
      <c r="D19" s="245">
        <v>6</v>
      </c>
      <c r="E19" s="246" t="s">
        <v>128</v>
      </c>
      <c r="F19" s="247" t="s">
        <v>129</v>
      </c>
      <c r="G19" s="248"/>
      <c r="H19" s="249"/>
      <c r="I19" s="249"/>
      <c r="J19" s="249"/>
      <c r="K19" s="249"/>
      <c r="L19" s="249"/>
      <c r="M19" s="249"/>
      <c r="N19" s="249">
        <f t="shared" si="0"/>
        <v>0</v>
      </c>
      <c r="O19" s="249">
        <f t="shared" si="1"/>
        <v>0</v>
      </c>
      <c r="P19" s="250">
        <f t="shared" si="2"/>
        <v>0</v>
      </c>
      <c r="Q19" s="251"/>
      <c r="R19" s="252"/>
      <c r="S19" s="248">
        <v>4</v>
      </c>
      <c r="T19" s="249">
        <v>3</v>
      </c>
      <c r="U19" s="249">
        <v>8</v>
      </c>
      <c r="V19" s="249"/>
      <c r="W19" s="249"/>
      <c r="X19" s="249"/>
      <c r="Y19" s="249"/>
      <c r="Z19" s="249">
        <f t="shared" si="3"/>
        <v>15</v>
      </c>
      <c r="AA19" s="249">
        <f t="shared" si="4"/>
        <v>10</v>
      </c>
      <c r="AB19" s="250">
        <f t="shared" si="5"/>
        <v>25</v>
      </c>
      <c r="AC19" s="251">
        <v>1</v>
      </c>
      <c r="AD19" s="252" t="s">
        <v>7</v>
      </c>
      <c r="AE19" s="248">
        <f t="shared" si="6"/>
        <v>15</v>
      </c>
      <c r="AF19" s="249">
        <f t="shared" si="6"/>
        <v>10</v>
      </c>
      <c r="AG19" s="253">
        <f t="shared" si="7"/>
        <v>25</v>
      </c>
      <c r="AH19" s="254">
        <f t="shared" si="8"/>
        <v>1</v>
      </c>
    </row>
    <row r="20" spans="2:34" ht="15.6" x14ac:dyDescent="0.3">
      <c r="B20" s="763"/>
      <c r="C20" s="766"/>
      <c r="D20" s="245">
        <v>7</v>
      </c>
      <c r="E20" s="246" t="s">
        <v>130</v>
      </c>
      <c r="F20" s="247" t="s">
        <v>131</v>
      </c>
      <c r="G20" s="248"/>
      <c r="H20" s="249"/>
      <c r="I20" s="249"/>
      <c r="J20" s="249"/>
      <c r="K20" s="249"/>
      <c r="L20" s="249"/>
      <c r="M20" s="249"/>
      <c r="N20" s="249">
        <f t="shared" si="0"/>
        <v>0</v>
      </c>
      <c r="O20" s="249">
        <f t="shared" si="1"/>
        <v>0</v>
      </c>
      <c r="P20" s="250">
        <f t="shared" si="2"/>
        <v>0</v>
      </c>
      <c r="Q20" s="251"/>
      <c r="R20" s="252"/>
      <c r="S20" s="248">
        <v>13</v>
      </c>
      <c r="T20" s="249">
        <v>9</v>
      </c>
      <c r="U20" s="249">
        <v>18</v>
      </c>
      <c r="V20" s="249"/>
      <c r="W20" s="249"/>
      <c r="X20" s="249"/>
      <c r="Y20" s="249"/>
      <c r="Z20" s="249">
        <f t="shared" si="3"/>
        <v>40</v>
      </c>
      <c r="AA20" s="249">
        <f t="shared" si="4"/>
        <v>60</v>
      </c>
      <c r="AB20" s="250">
        <f t="shared" si="5"/>
        <v>100</v>
      </c>
      <c r="AC20" s="251">
        <v>4</v>
      </c>
      <c r="AD20" s="252" t="s">
        <v>9</v>
      </c>
      <c r="AE20" s="248">
        <f t="shared" si="6"/>
        <v>40</v>
      </c>
      <c r="AF20" s="249">
        <f t="shared" si="6"/>
        <v>60</v>
      </c>
      <c r="AG20" s="253">
        <f t="shared" si="7"/>
        <v>100</v>
      </c>
      <c r="AH20" s="254">
        <f t="shared" si="8"/>
        <v>4</v>
      </c>
    </row>
    <row r="21" spans="2:34" ht="15.6" x14ac:dyDescent="0.3">
      <c r="B21" s="763"/>
      <c r="C21" s="766"/>
      <c r="D21" s="245">
        <v>8</v>
      </c>
      <c r="E21" s="246" t="s">
        <v>132</v>
      </c>
      <c r="F21" s="247" t="s">
        <v>80</v>
      </c>
      <c r="G21" s="248"/>
      <c r="H21" s="249"/>
      <c r="I21" s="249"/>
      <c r="J21" s="249"/>
      <c r="K21" s="249"/>
      <c r="L21" s="249"/>
      <c r="M21" s="249"/>
      <c r="N21" s="249">
        <f t="shared" si="0"/>
        <v>0</v>
      </c>
      <c r="O21" s="249">
        <f t="shared" si="1"/>
        <v>0</v>
      </c>
      <c r="P21" s="250">
        <f t="shared" si="2"/>
        <v>0</v>
      </c>
      <c r="Q21" s="251"/>
      <c r="R21" s="252"/>
      <c r="S21" s="248">
        <v>3</v>
      </c>
      <c r="T21" s="249">
        <v>4</v>
      </c>
      <c r="U21" s="249">
        <v>8</v>
      </c>
      <c r="V21" s="249"/>
      <c r="W21" s="249"/>
      <c r="X21" s="249"/>
      <c r="Y21" s="249"/>
      <c r="Z21" s="249">
        <f t="shared" si="3"/>
        <v>15</v>
      </c>
      <c r="AA21" s="249">
        <f t="shared" si="4"/>
        <v>35</v>
      </c>
      <c r="AB21" s="250">
        <f t="shared" si="5"/>
        <v>50</v>
      </c>
      <c r="AC21" s="251">
        <v>2</v>
      </c>
      <c r="AD21" s="252" t="s">
        <v>7</v>
      </c>
      <c r="AE21" s="248">
        <f t="shared" si="6"/>
        <v>15</v>
      </c>
      <c r="AF21" s="249">
        <f t="shared" si="6"/>
        <v>35</v>
      </c>
      <c r="AG21" s="253">
        <f t="shared" si="7"/>
        <v>50</v>
      </c>
      <c r="AH21" s="254">
        <f t="shared" si="8"/>
        <v>2</v>
      </c>
    </row>
    <row r="22" spans="2:34" ht="16.5" customHeight="1" thickBot="1" x14ac:dyDescent="0.35">
      <c r="B22" s="764"/>
      <c r="C22" s="766"/>
      <c r="D22" s="255">
        <v>9</v>
      </c>
      <c r="E22" s="256" t="s">
        <v>133</v>
      </c>
      <c r="F22" s="257" t="s">
        <v>134</v>
      </c>
      <c r="G22" s="258"/>
      <c r="H22" s="259"/>
      <c r="I22" s="259"/>
      <c r="J22" s="259"/>
      <c r="K22" s="259"/>
      <c r="L22" s="259"/>
      <c r="M22" s="259"/>
      <c r="N22" s="259">
        <f t="shared" si="0"/>
        <v>0</v>
      </c>
      <c r="O22" s="259">
        <f t="shared" si="1"/>
        <v>0</v>
      </c>
      <c r="P22" s="260">
        <f t="shared" si="2"/>
        <v>0</v>
      </c>
      <c r="Q22" s="261"/>
      <c r="R22" s="262"/>
      <c r="S22" s="258">
        <v>12</v>
      </c>
      <c r="T22" s="259">
        <v>8</v>
      </c>
      <c r="U22" s="259">
        <v>30</v>
      </c>
      <c r="V22" s="259"/>
      <c r="W22" s="259"/>
      <c r="X22" s="259"/>
      <c r="Y22" s="259"/>
      <c r="Z22" s="259">
        <f t="shared" si="3"/>
        <v>50</v>
      </c>
      <c r="AA22" s="259">
        <f t="shared" si="4"/>
        <v>50</v>
      </c>
      <c r="AB22" s="260">
        <f t="shared" si="5"/>
        <v>100</v>
      </c>
      <c r="AC22" s="261">
        <v>4</v>
      </c>
      <c r="AD22" s="262" t="s">
        <v>9</v>
      </c>
      <c r="AE22" s="258">
        <f t="shared" si="6"/>
        <v>50</v>
      </c>
      <c r="AF22" s="259">
        <f t="shared" si="6"/>
        <v>50</v>
      </c>
      <c r="AG22" s="263">
        <f t="shared" si="7"/>
        <v>100</v>
      </c>
      <c r="AH22" s="264">
        <f t="shared" si="8"/>
        <v>4</v>
      </c>
    </row>
    <row r="23" spans="2:34" ht="15.6" x14ac:dyDescent="0.3">
      <c r="B23" s="767" t="s">
        <v>82</v>
      </c>
      <c r="C23" s="769"/>
      <c r="D23" s="265">
        <v>10</v>
      </c>
      <c r="E23" s="266" t="s">
        <v>135</v>
      </c>
      <c r="F23" s="267" t="s">
        <v>136</v>
      </c>
      <c r="G23" s="268"/>
      <c r="H23" s="269"/>
      <c r="I23" s="269"/>
      <c r="J23" s="269"/>
      <c r="K23" s="269"/>
      <c r="L23" s="269"/>
      <c r="M23" s="269"/>
      <c r="N23" s="269">
        <f t="shared" si="0"/>
        <v>0</v>
      </c>
      <c r="O23" s="269">
        <f t="shared" si="1"/>
        <v>0</v>
      </c>
      <c r="P23" s="270">
        <f t="shared" si="2"/>
        <v>0</v>
      </c>
      <c r="Q23" s="241"/>
      <c r="R23" s="242"/>
      <c r="S23" s="268"/>
      <c r="T23" s="269">
        <v>15</v>
      </c>
      <c r="U23" s="269"/>
      <c r="V23" s="269"/>
      <c r="W23" s="269"/>
      <c r="X23" s="269"/>
      <c r="Y23" s="269"/>
      <c r="Z23" s="269">
        <f t="shared" si="3"/>
        <v>15</v>
      </c>
      <c r="AA23" s="269">
        <f t="shared" si="4"/>
        <v>10</v>
      </c>
      <c r="AB23" s="270">
        <f t="shared" si="5"/>
        <v>25</v>
      </c>
      <c r="AC23" s="241">
        <v>1</v>
      </c>
      <c r="AD23" s="242" t="s">
        <v>7</v>
      </c>
      <c r="AE23" s="268">
        <f t="shared" si="6"/>
        <v>15</v>
      </c>
      <c r="AF23" s="269">
        <f t="shared" si="6"/>
        <v>10</v>
      </c>
      <c r="AG23" s="271">
        <f t="shared" si="7"/>
        <v>25</v>
      </c>
      <c r="AH23" s="272">
        <f t="shared" si="8"/>
        <v>1</v>
      </c>
    </row>
    <row r="24" spans="2:34" ht="16.2" thickBot="1" x14ac:dyDescent="0.35">
      <c r="B24" s="768"/>
      <c r="C24" s="770"/>
      <c r="D24" s="273">
        <v>11</v>
      </c>
      <c r="E24" s="274" t="s">
        <v>137</v>
      </c>
      <c r="F24" s="275" t="s">
        <v>138</v>
      </c>
      <c r="G24" s="276"/>
      <c r="H24" s="277"/>
      <c r="I24" s="277"/>
      <c r="J24" s="277"/>
      <c r="K24" s="277"/>
      <c r="L24" s="277"/>
      <c r="M24" s="277"/>
      <c r="N24" s="277">
        <f t="shared" si="0"/>
        <v>0</v>
      </c>
      <c r="O24" s="277">
        <f t="shared" si="1"/>
        <v>0</v>
      </c>
      <c r="P24" s="278">
        <f t="shared" si="2"/>
        <v>0</v>
      </c>
      <c r="Q24" s="279"/>
      <c r="R24" s="280"/>
      <c r="S24" s="276">
        <v>15</v>
      </c>
      <c r="T24" s="277"/>
      <c r="U24" s="277"/>
      <c r="V24" s="277"/>
      <c r="W24" s="277"/>
      <c r="X24" s="277"/>
      <c r="Y24" s="277"/>
      <c r="Z24" s="277">
        <f t="shared" si="3"/>
        <v>15</v>
      </c>
      <c r="AA24" s="277">
        <f t="shared" si="4"/>
        <v>10</v>
      </c>
      <c r="AB24" s="278">
        <f t="shared" si="5"/>
        <v>25</v>
      </c>
      <c r="AC24" s="279">
        <v>1</v>
      </c>
      <c r="AD24" s="280" t="s">
        <v>7</v>
      </c>
      <c r="AE24" s="276">
        <f t="shared" si="6"/>
        <v>15</v>
      </c>
      <c r="AF24" s="277">
        <f t="shared" si="6"/>
        <v>10</v>
      </c>
      <c r="AG24" s="281">
        <f t="shared" si="7"/>
        <v>25</v>
      </c>
      <c r="AH24" s="282">
        <f t="shared" si="8"/>
        <v>1</v>
      </c>
    </row>
    <row r="25" spans="2:34" ht="15.6" x14ac:dyDescent="0.3">
      <c r="B25" s="771" t="s">
        <v>83</v>
      </c>
      <c r="C25" s="774" t="s">
        <v>10</v>
      </c>
      <c r="D25" s="283">
        <v>12</v>
      </c>
      <c r="E25" s="284" t="s">
        <v>139</v>
      </c>
      <c r="F25" s="285" t="s">
        <v>16</v>
      </c>
      <c r="G25" s="286"/>
      <c r="H25" s="287"/>
      <c r="I25" s="287">
        <v>30</v>
      </c>
      <c r="J25" s="287"/>
      <c r="K25" s="287"/>
      <c r="L25" s="287"/>
      <c r="M25" s="287"/>
      <c r="N25" s="287">
        <f t="shared" si="0"/>
        <v>30</v>
      </c>
      <c r="O25" s="287">
        <f t="shared" si="1"/>
        <v>20</v>
      </c>
      <c r="P25" s="288">
        <f t="shared" si="2"/>
        <v>50</v>
      </c>
      <c r="Q25" s="241">
        <v>2</v>
      </c>
      <c r="R25" s="242" t="s">
        <v>7</v>
      </c>
      <c r="S25" s="286"/>
      <c r="T25" s="287"/>
      <c r="U25" s="287"/>
      <c r="V25" s="287"/>
      <c r="W25" s="287"/>
      <c r="X25" s="287"/>
      <c r="Y25" s="287"/>
      <c r="Z25" s="287">
        <f t="shared" si="3"/>
        <v>0</v>
      </c>
      <c r="AA25" s="287">
        <f t="shared" si="4"/>
        <v>0</v>
      </c>
      <c r="AB25" s="288">
        <f t="shared" si="5"/>
        <v>0</v>
      </c>
      <c r="AC25" s="241">
        <v>0</v>
      </c>
      <c r="AD25" s="242"/>
      <c r="AE25" s="286">
        <f t="shared" si="6"/>
        <v>30</v>
      </c>
      <c r="AF25" s="287">
        <f t="shared" si="6"/>
        <v>20</v>
      </c>
      <c r="AG25" s="289">
        <f t="shared" si="7"/>
        <v>50</v>
      </c>
      <c r="AH25" s="290">
        <f t="shared" si="8"/>
        <v>2</v>
      </c>
    </row>
    <row r="26" spans="2:34" ht="15.6" x14ac:dyDescent="0.3">
      <c r="B26" s="772"/>
      <c r="C26" s="775"/>
      <c r="D26" s="291">
        <v>13</v>
      </c>
      <c r="E26" s="292" t="s">
        <v>140</v>
      </c>
      <c r="F26" s="293" t="s">
        <v>141</v>
      </c>
      <c r="G26" s="294"/>
      <c r="H26" s="295"/>
      <c r="I26" s="295"/>
      <c r="J26" s="295"/>
      <c r="K26" s="295"/>
      <c r="L26" s="295"/>
      <c r="M26" s="295"/>
      <c r="N26" s="295">
        <f t="shared" si="0"/>
        <v>0</v>
      </c>
      <c r="O26" s="295">
        <f t="shared" si="1"/>
        <v>0</v>
      </c>
      <c r="P26" s="296">
        <f t="shared" si="2"/>
        <v>0</v>
      </c>
      <c r="Q26" s="297"/>
      <c r="R26" s="298"/>
      <c r="S26" s="294"/>
      <c r="T26" s="295">
        <v>5</v>
      </c>
      <c r="U26" s="295">
        <v>25</v>
      </c>
      <c r="V26" s="295"/>
      <c r="W26" s="295"/>
      <c r="X26" s="295"/>
      <c r="Y26" s="295"/>
      <c r="Z26" s="295">
        <f t="shared" si="3"/>
        <v>30</v>
      </c>
      <c r="AA26" s="295">
        <f t="shared" si="4"/>
        <v>20</v>
      </c>
      <c r="AB26" s="296">
        <f t="shared" si="5"/>
        <v>50</v>
      </c>
      <c r="AC26" s="251">
        <v>2</v>
      </c>
      <c r="AD26" s="252"/>
      <c r="AE26" s="294">
        <f t="shared" si="6"/>
        <v>30</v>
      </c>
      <c r="AF26" s="295">
        <f t="shared" si="6"/>
        <v>20</v>
      </c>
      <c r="AG26" s="299">
        <f t="shared" si="7"/>
        <v>50</v>
      </c>
      <c r="AH26" s="300">
        <f t="shared" si="8"/>
        <v>2</v>
      </c>
    </row>
    <row r="27" spans="2:34" ht="15.6" x14ac:dyDescent="0.3">
      <c r="B27" s="772"/>
      <c r="C27" s="775"/>
      <c r="D27" s="291">
        <v>14</v>
      </c>
      <c r="E27" s="292" t="s">
        <v>142</v>
      </c>
      <c r="F27" s="293" t="s">
        <v>143</v>
      </c>
      <c r="G27" s="294">
        <v>10</v>
      </c>
      <c r="H27" s="295"/>
      <c r="I27" s="295"/>
      <c r="J27" s="295"/>
      <c r="K27" s="295"/>
      <c r="L27" s="295"/>
      <c r="M27" s="295"/>
      <c r="N27" s="295">
        <f t="shared" si="0"/>
        <v>10</v>
      </c>
      <c r="O27" s="295">
        <f t="shared" si="1"/>
        <v>15</v>
      </c>
      <c r="P27" s="296">
        <f t="shared" si="2"/>
        <v>25</v>
      </c>
      <c r="Q27" s="297">
        <v>1</v>
      </c>
      <c r="R27" s="252" t="s">
        <v>7</v>
      </c>
      <c r="S27" s="294"/>
      <c r="T27" s="295"/>
      <c r="U27" s="295"/>
      <c r="V27" s="295"/>
      <c r="W27" s="295"/>
      <c r="X27" s="295"/>
      <c r="Y27" s="295"/>
      <c r="Z27" s="295">
        <f t="shared" si="3"/>
        <v>0</v>
      </c>
      <c r="AA27" s="295">
        <f t="shared" si="4"/>
        <v>0</v>
      </c>
      <c r="AB27" s="296">
        <f t="shared" si="5"/>
        <v>0</v>
      </c>
      <c r="AC27" s="251">
        <v>0</v>
      </c>
      <c r="AD27" s="252"/>
      <c r="AE27" s="294">
        <f t="shared" si="6"/>
        <v>10</v>
      </c>
      <c r="AF27" s="295">
        <f t="shared" si="6"/>
        <v>15</v>
      </c>
      <c r="AG27" s="299">
        <f t="shared" si="7"/>
        <v>25</v>
      </c>
      <c r="AH27" s="300">
        <f t="shared" si="8"/>
        <v>1</v>
      </c>
    </row>
    <row r="28" spans="2:34" ht="27.6" x14ac:dyDescent="0.3">
      <c r="B28" s="772"/>
      <c r="C28" s="775"/>
      <c r="D28" s="291">
        <v>15</v>
      </c>
      <c r="E28" s="301" t="s">
        <v>144</v>
      </c>
      <c r="F28" s="293" t="s">
        <v>16</v>
      </c>
      <c r="G28" s="294"/>
      <c r="H28" s="295"/>
      <c r="I28" s="295"/>
      <c r="J28" s="295"/>
      <c r="K28" s="295"/>
      <c r="L28" s="295"/>
      <c r="M28" s="295"/>
      <c r="N28" s="295">
        <f t="shared" si="0"/>
        <v>0</v>
      </c>
      <c r="O28" s="295">
        <f t="shared" si="1"/>
        <v>0</v>
      </c>
      <c r="P28" s="296">
        <f t="shared" si="2"/>
        <v>0</v>
      </c>
      <c r="Q28" s="297"/>
      <c r="R28" s="298"/>
      <c r="S28" s="294">
        <v>5</v>
      </c>
      <c r="T28" s="295">
        <v>4</v>
      </c>
      <c r="U28" s="295">
        <v>24</v>
      </c>
      <c r="V28" s="295"/>
      <c r="W28" s="295"/>
      <c r="X28" s="295"/>
      <c r="Y28" s="295"/>
      <c r="Z28" s="295">
        <f t="shared" si="3"/>
        <v>33</v>
      </c>
      <c r="AA28" s="295">
        <f t="shared" si="4"/>
        <v>17</v>
      </c>
      <c r="AB28" s="296">
        <f t="shared" si="5"/>
        <v>50</v>
      </c>
      <c r="AC28" s="251">
        <v>2</v>
      </c>
      <c r="AD28" s="252" t="s">
        <v>7</v>
      </c>
      <c r="AE28" s="294">
        <f t="shared" si="6"/>
        <v>33</v>
      </c>
      <c r="AF28" s="295">
        <f t="shared" si="6"/>
        <v>17</v>
      </c>
      <c r="AG28" s="299">
        <f t="shared" si="7"/>
        <v>50</v>
      </c>
      <c r="AH28" s="300">
        <f t="shared" si="8"/>
        <v>2</v>
      </c>
    </row>
    <row r="29" spans="2:34" ht="28.2" thickBot="1" x14ac:dyDescent="0.35">
      <c r="B29" s="772"/>
      <c r="C29" s="776"/>
      <c r="D29" s="302">
        <v>16</v>
      </c>
      <c r="E29" s="303" t="s">
        <v>145</v>
      </c>
      <c r="F29" s="304" t="s">
        <v>146</v>
      </c>
      <c r="G29" s="305"/>
      <c r="H29" s="306"/>
      <c r="I29" s="306"/>
      <c r="J29" s="306"/>
      <c r="K29" s="306"/>
      <c r="L29" s="306"/>
      <c r="M29" s="306"/>
      <c r="N29" s="306">
        <f t="shared" si="0"/>
        <v>0</v>
      </c>
      <c r="O29" s="306">
        <f t="shared" si="1"/>
        <v>0</v>
      </c>
      <c r="P29" s="307">
        <f t="shared" si="2"/>
        <v>0</v>
      </c>
      <c r="Q29" s="308"/>
      <c r="R29" s="309"/>
      <c r="S29" s="305">
        <v>6</v>
      </c>
      <c r="T29" s="306">
        <v>8</v>
      </c>
      <c r="U29" s="306">
        <v>24</v>
      </c>
      <c r="V29" s="306"/>
      <c r="W29" s="306"/>
      <c r="X29" s="306"/>
      <c r="Y29" s="306"/>
      <c r="Z29" s="306">
        <f t="shared" si="3"/>
        <v>38</v>
      </c>
      <c r="AA29" s="306">
        <f t="shared" si="4"/>
        <v>37</v>
      </c>
      <c r="AB29" s="307">
        <f t="shared" si="5"/>
        <v>75</v>
      </c>
      <c r="AC29" s="279">
        <v>3</v>
      </c>
      <c r="AD29" s="280" t="s">
        <v>7</v>
      </c>
      <c r="AE29" s="305">
        <f t="shared" si="6"/>
        <v>38</v>
      </c>
      <c r="AF29" s="306">
        <f t="shared" si="6"/>
        <v>37</v>
      </c>
      <c r="AG29" s="310">
        <f t="shared" si="7"/>
        <v>75</v>
      </c>
      <c r="AH29" s="311">
        <f t="shared" si="8"/>
        <v>3</v>
      </c>
    </row>
    <row r="30" spans="2:34" ht="36" customHeight="1" x14ac:dyDescent="0.3">
      <c r="B30" s="772"/>
      <c r="C30" s="777" t="s">
        <v>147</v>
      </c>
      <c r="D30" s="312">
        <v>17</v>
      </c>
      <c r="E30" s="313" t="s">
        <v>148</v>
      </c>
      <c r="F30" s="314" t="s">
        <v>17</v>
      </c>
      <c r="G30" s="315"/>
      <c r="H30" s="316"/>
      <c r="I30" s="316"/>
      <c r="J30" s="316"/>
      <c r="K30" s="316"/>
      <c r="L30" s="316"/>
      <c r="M30" s="316"/>
      <c r="N30" s="316">
        <f t="shared" si="0"/>
        <v>0</v>
      </c>
      <c r="O30" s="316">
        <f t="shared" si="1"/>
        <v>0</v>
      </c>
      <c r="P30" s="317">
        <f t="shared" si="2"/>
        <v>0</v>
      </c>
      <c r="Q30" s="318"/>
      <c r="R30" s="319"/>
      <c r="S30" s="315"/>
      <c r="T30" s="316">
        <v>8</v>
      </c>
      <c r="U30" s="316">
        <v>10</v>
      </c>
      <c r="V30" s="316"/>
      <c r="W30" s="316"/>
      <c r="X30" s="316"/>
      <c r="Y30" s="316"/>
      <c r="Z30" s="316">
        <f t="shared" si="3"/>
        <v>18</v>
      </c>
      <c r="AA30" s="316">
        <f t="shared" si="4"/>
        <v>7</v>
      </c>
      <c r="AB30" s="317">
        <f t="shared" si="5"/>
        <v>25</v>
      </c>
      <c r="AC30" s="320">
        <v>1</v>
      </c>
      <c r="AD30" s="319" t="s">
        <v>7</v>
      </c>
      <c r="AE30" s="315">
        <f t="shared" si="6"/>
        <v>18</v>
      </c>
      <c r="AF30" s="316">
        <f t="shared" si="6"/>
        <v>7</v>
      </c>
      <c r="AG30" s="321">
        <f t="shared" si="7"/>
        <v>25</v>
      </c>
      <c r="AH30" s="322">
        <f t="shared" si="8"/>
        <v>1</v>
      </c>
    </row>
    <row r="31" spans="2:34" ht="33.75" customHeight="1" thickBot="1" x14ac:dyDescent="0.35">
      <c r="B31" s="773"/>
      <c r="C31" s="778"/>
      <c r="D31" s="323">
        <v>18</v>
      </c>
      <c r="E31" s="324" t="s">
        <v>149</v>
      </c>
      <c r="F31" s="325" t="s">
        <v>150</v>
      </c>
      <c r="G31" s="326"/>
      <c r="H31" s="327">
        <v>2</v>
      </c>
      <c r="I31" s="327">
        <v>10</v>
      </c>
      <c r="J31" s="327"/>
      <c r="K31" s="327"/>
      <c r="L31" s="327"/>
      <c r="M31" s="327"/>
      <c r="N31" s="327">
        <f t="shared" si="0"/>
        <v>12</v>
      </c>
      <c r="O31" s="327">
        <f t="shared" si="1"/>
        <v>13</v>
      </c>
      <c r="P31" s="328">
        <f t="shared" si="2"/>
        <v>25</v>
      </c>
      <c r="Q31" s="308">
        <v>1</v>
      </c>
      <c r="R31" s="280" t="s">
        <v>7</v>
      </c>
      <c r="S31" s="326"/>
      <c r="T31" s="327"/>
      <c r="U31" s="327"/>
      <c r="V31" s="327"/>
      <c r="W31" s="327"/>
      <c r="X31" s="327"/>
      <c r="Y31" s="327"/>
      <c r="Z31" s="327">
        <f t="shared" si="3"/>
        <v>0</v>
      </c>
      <c r="AA31" s="327">
        <f t="shared" si="4"/>
        <v>0</v>
      </c>
      <c r="AB31" s="328">
        <f t="shared" si="5"/>
        <v>0</v>
      </c>
      <c r="AC31" s="279"/>
      <c r="AD31" s="280"/>
      <c r="AE31" s="326">
        <f t="shared" si="6"/>
        <v>12</v>
      </c>
      <c r="AF31" s="327">
        <f t="shared" si="6"/>
        <v>13</v>
      </c>
      <c r="AG31" s="329">
        <f t="shared" si="7"/>
        <v>25</v>
      </c>
      <c r="AH31" s="330">
        <f t="shared" si="8"/>
        <v>1</v>
      </c>
    </row>
    <row r="32" spans="2:34" ht="16.5" customHeight="1" x14ac:dyDescent="0.3">
      <c r="B32" s="734" t="s">
        <v>84</v>
      </c>
      <c r="C32" s="735"/>
      <c r="D32" s="331">
        <v>19</v>
      </c>
      <c r="E32" s="332" t="s">
        <v>151</v>
      </c>
      <c r="F32" s="333" t="s">
        <v>152</v>
      </c>
      <c r="G32" s="334"/>
      <c r="H32" s="335"/>
      <c r="I32" s="335">
        <v>26</v>
      </c>
      <c r="J32" s="335">
        <v>4</v>
      </c>
      <c r="K32" s="335"/>
      <c r="L32" s="335"/>
      <c r="M32" s="335"/>
      <c r="N32" s="335">
        <f t="shared" si="0"/>
        <v>30</v>
      </c>
      <c r="O32" s="335">
        <f t="shared" si="1"/>
        <v>45</v>
      </c>
      <c r="P32" s="336">
        <f t="shared" si="2"/>
        <v>75</v>
      </c>
      <c r="Q32" s="318">
        <v>3</v>
      </c>
      <c r="R32" s="319" t="s">
        <v>7</v>
      </c>
      <c r="S32" s="334"/>
      <c r="T32" s="335"/>
      <c r="U32" s="335"/>
      <c r="V32" s="335"/>
      <c r="W32" s="335"/>
      <c r="X32" s="335"/>
      <c r="Y32" s="335"/>
      <c r="Z32" s="335">
        <f t="shared" si="3"/>
        <v>0</v>
      </c>
      <c r="AA32" s="335">
        <f t="shared" si="4"/>
        <v>0</v>
      </c>
      <c r="AB32" s="336">
        <f t="shared" si="5"/>
        <v>0</v>
      </c>
      <c r="AC32" s="320"/>
      <c r="AD32" s="319"/>
      <c r="AE32" s="334">
        <f t="shared" si="6"/>
        <v>30</v>
      </c>
      <c r="AF32" s="335">
        <f t="shared" si="6"/>
        <v>45</v>
      </c>
      <c r="AG32" s="337">
        <f t="shared" si="7"/>
        <v>75</v>
      </c>
      <c r="AH32" s="338">
        <f t="shared" si="8"/>
        <v>3</v>
      </c>
    </row>
    <row r="33" spans="2:34" ht="15.6" x14ac:dyDescent="0.3">
      <c r="B33" s="736"/>
      <c r="C33" s="737"/>
      <c r="D33" s="339">
        <v>20</v>
      </c>
      <c r="E33" s="340" t="s">
        <v>48</v>
      </c>
      <c r="F33" s="341" t="s">
        <v>153</v>
      </c>
      <c r="G33" s="342"/>
      <c r="H33" s="343"/>
      <c r="I33" s="343"/>
      <c r="J33" s="343"/>
      <c r="K33" s="343"/>
      <c r="L33" s="343"/>
      <c r="M33" s="343"/>
      <c r="N33" s="343">
        <f t="shared" si="0"/>
        <v>0</v>
      </c>
      <c r="O33" s="343">
        <f t="shared" si="1"/>
        <v>0</v>
      </c>
      <c r="P33" s="344">
        <f t="shared" si="2"/>
        <v>0</v>
      </c>
      <c r="Q33" s="297"/>
      <c r="R33" s="298"/>
      <c r="S33" s="342">
        <v>9</v>
      </c>
      <c r="T33" s="343">
        <v>8</v>
      </c>
      <c r="U33" s="343">
        <v>8</v>
      </c>
      <c r="V33" s="343"/>
      <c r="W33" s="343"/>
      <c r="X33" s="343"/>
      <c r="Y33" s="343"/>
      <c r="Z33" s="343">
        <f t="shared" si="3"/>
        <v>25</v>
      </c>
      <c r="AA33" s="343">
        <f t="shared" si="4"/>
        <v>0</v>
      </c>
      <c r="AB33" s="344">
        <f t="shared" si="5"/>
        <v>25</v>
      </c>
      <c r="AC33" s="251">
        <v>1</v>
      </c>
      <c r="AD33" s="252" t="s">
        <v>7</v>
      </c>
      <c r="AE33" s="342">
        <f t="shared" si="6"/>
        <v>25</v>
      </c>
      <c r="AF33" s="343">
        <f t="shared" si="6"/>
        <v>0</v>
      </c>
      <c r="AG33" s="345">
        <f t="shared" si="7"/>
        <v>25</v>
      </c>
      <c r="AH33" s="346">
        <f t="shared" si="8"/>
        <v>1</v>
      </c>
    </row>
    <row r="34" spans="2:34" ht="15.6" x14ac:dyDescent="0.3">
      <c r="B34" s="736"/>
      <c r="C34" s="737"/>
      <c r="D34" s="339">
        <v>21</v>
      </c>
      <c r="E34" s="340" t="s">
        <v>18</v>
      </c>
      <c r="F34" s="341" t="s">
        <v>154</v>
      </c>
      <c r="G34" s="342"/>
      <c r="H34" s="343">
        <v>30</v>
      </c>
      <c r="I34" s="343"/>
      <c r="J34" s="343"/>
      <c r="K34" s="343"/>
      <c r="L34" s="343"/>
      <c r="M34" s="343"/>
      <c r="N34" s="343">
        <f t="shared" si="0"/>
        <v>30</v>
      </c>
      <c r="O34" s="343">
        <f t="shared" si="1"/>
        <v>45</v>
      </c>
      <c r="P34" s="344">
        <f t="shared" si="2"/>
        <v>75</v>
      </c>
      <c r="Q34" s="297">
        <v>3</v>
      </c>
      <c r="R34" s="252" t="s">
        <v>7</v>
      </c>
      <c r="S34" s="342"/>
      <c r="T34" s="343">
        <v>30</v>
      </c>
      <c r="U34" s="343"/>
      <c r="V34" s="343"/>
      <c r="W34" s="343"/>
      <c r="X34" s="343"/>
      <c r="Y34" s="343"/>
      <c r="Z34" s="343">
        <f t="shared" si="3"/>
        <v>30</v>
      </c>
      <c r="AA34" s="343">
        <f t="shared" si="4"/>
        <v>45</v>
      </c>
      <c r="AB34" s="344">
        <f t="shared" si="5"/>
        <v>75</v>
      </c>
      <c r="AC34" s="251">
        <v>3</v>
      </c>
      <c r="AD34" s="252" t="s">
        <v>9</v>
      </c>
      <c r="AE34" s="342">
        <f t="shared" si="6"/>
        <v>60</v>
      </c>
      <c r="AF34" s="343">
        <f t="shared" si="6"/>
        <v>90</v>
      </c>
      <c r="AG34" s="345">
        <f t="shared" si="7"/>
        <v>150</v>
      </c>
      <c r="AH34" s="346">
        <f t="shared" si="8"/>
        <v>6</v>
      </c>
    </row>
    <row r="35" spans="2:34" ht="16.2" thickBot="1" x14ac:dyDescent="0.35">
      <c r="B35" s="738"/>
      <c r="C35" s="739"/>
      <c r="D35" s="347">
        <v>22</v>
      </c>
      <c r="E35" s="348" t="s">
        <v>47</v>
      </c>
      <c r="F35" s="349" t="s">
        <v>155</v>
      </c>
      <c r="G35" s="350">
        <v>30</v>
      </c>
      <c r="H35" s="351"/>
      <c r="I35" s="351"/>
      <c r="J35" s="351"/>
      <c r="K35" s="351"/>
      <c r="L35" s="351"/>
      <c r="M35" s="351"/>
      <c r="N35" s="351">
        <v>30</v>
      </c>
      <c r="O35" s="351">
        <v>0</v>
      </c>
      <c r="P35" s="352">
        <v>30</v>
      </c>
      <c r="Q35" s="308">
        <v>0</v>
      </c>
      <c r="R35" s="280" t="s">
        <v>7</v>
      </c>
      <c r="S35" s="350"/>
      <c r="T35" s="351"/>
      <c r="U35" s="351"/>
      <c r="V35" s="351"/>
      <c r="W35" s="351"/>
      <c r="X35" s="351"/>
      <c r="Y35" s="351"/>
      <c r="Z35" s="351"/>
      <c r="AA35" s="351"/>
      <c r="AB35" s="352"/>
      <c r="AC35" s="279"/>
      <c r="AD35" s="280"/>
      <c r="AE35" s="350">
        <v>30</v>
      </c>
      <c r="AF35" s="351">
        <v>0</v>
      </c>
      <c r="AG35" s="353">
        <v>30</v>
      </c>
      <c r="AH35" s="354">
        <v>0</v>
      </c>
    </row>
    <row r="36" spans="2:34" ht="16.2" thickBot="1" x14ac:dyDescent="0.35">
      <c r="B36" s="220"/>
      <c r="C36" s="220"/>
      <c r="D36" s="740" t="s">
        <v>89</v>
      </c>
      <c r="E36" s="741"/>
      <c r="F36" s="355"/>
      <c r="G36" s="356">
        <f>SUM(G14:G35)</f>
        <v>95</v>
      </c>
      <c r="H36" s="356">
        <f t="shared" ref="H36:M36" si="9">SUM(H14:H34)</f>
        <v>47</v>
      </c>
      <c r="I36" s="356">
        <f t="shared" si="9"/>
        <v>181</v>
      </c>
      <c r="J36" s="356">
        <f t="shared" si="9"/>
        <v>4</v>
      </c>
      <c r="K36" s="356">
        <f t="shared" si="9"/>
        <v>0</v>
      </c>
      <c r="L36" s="356">
        <f t="shared" si="9"/>
        <v>0</v>
      </c>
      <c r="M36" s="356">
        <f t="shared" si="9"/>
        <v>0</v>
      </c>
      <c r="N36" s="356">
        <f>SUM(N14:N35)</f>
        <v>327</v>
      </c>
      <c r="O36" s="356">
        <f>SUM(O14:O35)</f>
        <v>403</v>
      </c>
      <c r="P36" s="357">
        <f>SUM(P14:P35)</f>
        <v>730</v>
      </c>
      <c r="Q36" s="358">
        <f>SUM(Q14:Q35)</f>
        <v>28</v>
      </c>
      <c r="R36" s="359"/>
      <c r="S36" s="360">
        <f>SUM(S14:S34)</f>
        <v>87</v>
      </c>
      <c r="T36" s="356">
        <f>SUM(T14:T34)</f>
        <v>102</v>
      </c>
      <c r="U36" s="356">
        <f>SUM(U14:U34)</f>
        <v>175</v>
      </c>
      <c r="V36" s="356"/>
      <c r="W36" s="356"/>
      <c r="X36" s="356"/>
      <c r="Y36" s="356">
        <f>SUM(Y14:Y34)</f>
        <v>0</v>
      </c>
      <c r="Z36" s="356">
        <f>SUM(Z14:Z34)</f>
        <v>364</v>
      </c>
      <c r="AA36" s="356">
        <f>SUM(AA14:AA34)</f>
        <v>336</v>
      </c>
      <c r="AB36" s="357">
        <f>SUM(AB14:AB34)</f>
        <v>700</v>
      </c>
      <c r="AC36" s="358">
        <f>SUM(AC14:AC34)</f>
        <v>28</v>
      </c>
      <c r="AD36" s="361"/>
      <c r="AE36" s="360">
        <f>SUM(AE14:AE35)</f>
        <v>691</v>
      </c>
      <c r="AF36" s="356">
        <f>SUM(AF14:AF35)</f>
        <v>739</v>
      </c>
      <c r="AG36" s="356">
        <f>SUM(AG14:AG35)</f>
        <v>1430</v>
      </c>
      <c r="AH36" s="362">
        <f>SUM(AH14:AH35)</f>
        <v>56</v>
      </c>
    </row>
    <row r="37" spans="2:34" ht="16.8" thickBot="1" x14ac:dyDescent="0.35">
      <c r="B37" s="220"/>
      <c r="C37" s="220"/>
      <c r="D37" s="363" t="s">
        <v>90</v>
      </c>
      <c r="E37" s="364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3"/>
    </row>
    <row r="38" spans="2:34" ht="16.2" thickBot="1" x14ac:dyDescent="0.35">
      <c r="B38" s="220"/>
      <c r="C38" s="220"/>
      <c r="D38" s="365"/>
      <c r="E38" s="366" t="s">
        <v>78</v>
      </c>
      <c r="F38" s="728"/>
      <c r="G38" s="729"/>
      <c r="H38" s="729"/>
      <c r="I38" s="729"/>
      <c r="J38" s="729"/>
      <c r="K38" s="729"/>
      <c r="L38" s="729"/>
      <c r="M38" s="729"/>
      <c r="N38" s="729"/>
      <c r="O38" s="729"/>
      <c r="P38" s="729"/>
      <c r="Q38" s="729"/>
      <c r="R38" s="729"/>
      <c r="S38" s="729"/>
      <c r="T38" s="729"/>
      <c r="U38" s="729"/>
      <c r="V38" s="729"/>
      <c r="W38" s="729"/>
      <c r="X38" s="729"/>
      <c r="Y38" s="729"/>
      <c r="Z38" s="729"/>
      <c r="AA38" s="729"/>
      <c r="AB38" s="729"/>
      <c r="AC38" s="729"/>
      <c r="AD38" s="729"/>
      <c r="AE38" s="729"/>
      <c r="AF38" s="729"/>
      <c r="AG38" s="729"/>
      <c r="AH38" s="730"/>
    </row>
    <row r="39" spans="2:34" ht="15.6" x14ac:dyDescent="0.3">
      <c r="B39" s="220"/>
      <c r="C39" s="220"/>
      <c r="D39" s="744" t="s">
        <v>156</v>
      </c>
      <c r="E39" s="367" t="s">
        <v>157</v>
      </c>
      <c r="F39" s="368" t="s">
        <v>158</v>
      </c>
      <c r="G39" s="369"/>
      <c r="H39" s="370"/>
      <c r="I39" s="370"/>
      <c r="J39" s="370"/>
      <c r="K39" s="370"/>
      <c r="L39" s="370"/>
      <c r="M39" s="370"/>
      <c r="N39" s="371"/>
      <c r="O39" s="370"/>
      <c r="P39" s="372"/>
      <c r="Q39" s="373"/>
      <c r="R39" s="374"/>
      <c r="S39" s="375"/>
      <c r="T39" s="376"/>
      <c r="U39" s="376">
        <v>15</v>
      </c>
      <c r="V39" s="376"/>
      <c r="W39" s="376"/>
      <c r="X39" s="376"/>
      <c r="Y39" s="376"/>
      <c r="Z39" s="376">
        <f>SUM(S39:Y39)</f>
        <v>15</v>
      </c>
      <c r="AA39" s="376">
        <f>((AC39*25)-Z39)</f>
        <v>10</v>
      </c>
      <c r="AB39" s="377">
        <f>SUM(Z39:AA39)</f>
        <v>25</v>
      </c>
      <c r="AC39" s="378">
        <v>1</v>
      </c>
      <c r="AD39" s="747" t="s">
        <v>7</v>
      </c>
      <c r="AE39" s="750">
        <v>15</v>
      </c>
      <c r="AF39" s="753">
        <v>10</v>
      </c>
      <c r="AG39" s="756">
        <f>SUM(AE39:AF41)</f>
        <v>25</v>
      </c>
      <c r="AH39" s="759">
        <v>1</v>
      </c>
    </row>
    <row r="40" spans="2:34" ht="15.6" x14ac:dyDescent="0.3">
      <c r="B40" s="220"/>
      <c r="C40" s="220"/>
      <c r="D40" s="745"/>
      <c r="E40" s="379" t="s">
        <v>159</v>
      </c>
      <c r="F40" s="380" t="s">
        <v>160</v>
      </c>
      <c r="G40" s="381"/>
      <c r="H40" s="382"/>
      <c r="I40" s="382"/>
      <c r="J40" s="382"/>
      <c r="K40" s="382"/>
      <c r="L40" s="382"/>
      <c r="M40" s="382"/>
      <c r="N40" s="383"/>
      <c r="O40" s="382"/>
      <c r="P40" s="384"/>
      <c r="Q40" s="385"/>
      <c r="R40" s="386"/>
      <c r="S40" s="387">
        <v>15</v>
      </c>
      <c r="T40" s="388"/>
      <c r="U40" s="388"/>
      <c r="V40" s="388"/>
      <c r="W40" s="388"/>
      <c r="X40" s="388"/>
      <c r="Y40" s="388"/>
      <c r="Z40" s="388">
        <f t="shared" ref="Z40:Z41" si="10">SUM(S40:Y40)</f>
        <v>15</v>
      </c>
      <c r="AA40" s="388">
        <f t="shared" ref="AA40:AA41" si="11">((AC40*25)-Z40)</f>
        <v>10</v>
      </c>
      <c r="AB40" s="389">
        <f t="shared" ref="AB40:AB41" si="12">SUM(Z40:AA40)</f>
        <v>25</v>
      </c>
      <c r="AC40" s="297">
        <v>1</v>
      </c>
      <c r="AD40" s="748"/>
      <c r="AE40" s="751"/>
      <c r="AF40" s="754"/>
      <c r="AG40" s="757"/>
      <c r="AH40" s="760"/>
    </row>
    <row r="41" spans="2:34" ht="16.2" thickBot="1" x14ac:dyDescent="0.35">
      <c r="B41" s="220"/>
      <c r="C41" s="220"/>
      <c r="D41" s="746"/>
      <c r="E41" s="390" t="s">
        <v>161</v>
      </c>
      <c r="F41" s="391" t="s">
        <v>162</v>
      </c>
      <c r="G41" s="392"/>
      <c r="H41" s="393"/>
      <c r="I41" s="393"/>
      <c r="J41" s="393"/>
      <c r="K41" s="393"/>
      <c r="L41" s="393"/>
      <c r="M41" s="393"/>
      <c r="N41" s="394"/>
      <c r="O41" s="393"/>
      <c r="P41" s="395"/>
      <c r="Q41" s="396"/>
      <c r="R41" s="397"/>
      <c r="S41" s="398"/>
      <c r="T41" s="399">
        <v>15</v>
      </c>
      <c r="U41" s="399"/>
      <c r="V41" s="399"/>
      <c r="W41" s="399"/>
      <c r="X41" s="399"/>
      <c r="Y41" s="399"/>
      <c r="Z41" s="399">
        <f t="shared" si="10"/>
        <v>15</v>
      </c>
      <c r="AA41" s="399">
        <f t="shared" si="11"/>
        <v>10</v>
      </c>
      <c r="AB41" s="400">
        <f t="shared" si="12"/>
        <v>25</v>
      </c>
      <c r="AC41" s="308">
        <v>1</v>
      </c>
      <c r="AD41" s="749"/>
      <c r="AE41" s="752"/>
      <c r="AF41" s="755"/>
      <c r="AG41" s="758"/>
      <c r="AH41" s="761"/>
    </row>
    <row r="42" spans="2:34" ht="16.2" thickBot="1" x14ac:dyDescent="0.35">
      <c r="B42" s="220"/>
      <c r="C42" s="220"/>
      <c r="D42" s="723" t="s">
        <v>89</v>
      </c>
      <c r="E42" s="724"/>
      <c r="F42" s="401"/>
      <c r="G42" s="402"/>
      <c r="H42" s="402"/>
      <c r="I42" s="402"/>
      <c r="J42" s="402"/>
      <c r="K42" s="402"/>
      <c r="L42" s="402"/>
      <c r="M42" s="402"/>
      <c r="N42" s="403"/>
      <c r="O42" s="402"/>
      <c r="P42" s="404"/>
      <c r="Q42" s="405"/>
      <c r="R42" s="406"/>
      <c r="S42" s="407"/>
      <c r="T42" s="408"/>
      <c r="U42" s="408"/>
      <c r="V42" s="408"/>
      <c r="W42" s="408"/>
      <c r="X42" s="408"/>
      <c r="Y42" s="408"/>
      <c r="Z42" s="408">
        <v>15</v>
      </c>
      <c r="AA42" s="408">
        <f>SUM(AA41)</f>
        <v>10</v>
      </c>
      <c r="AB42" s="409">
        <f>SUM(AB41)</f>
        <v>25</v>
      </c>
      <c r="AC42" s="410">
        <v>1</v>
      </c>
      <c r="AD42" s="411"/>
      <c r="AE42" s="407">
        <v>15</v>
      </c>
      <c r="AF42" s="408">
        <v>10</v>
      </c>
      <c r="AG42" s="408">
        <f>SUM(AG39)</f>
        <v>25</v>
      </c>
      <c r="AH42" s="412">
        <v>1</v>
      </c>
    </row>
    <row r="43" spans="2:34" ht="16.8" thickBot="1" x14ac:dyDescent="0.35">
      <c r="B43" s="220"/>
      <c r="C43" s="220"/>
      <c r="D43" s="725" t="s">
        <v>97</v>
      </c>
      <c r="E43" s="726"/>
      <c r="F43" s="726"/>
      <c r="G43" s="726"/>
      <c r="H43" s="726"/>
      <c r="I43" s="726"/>
      <c r="J43" s="726"/>
      <c r="K43" s="726"/>
      <c r="L43" s="726"/>
      <c r="M43" s="726"/>
      <c r="N43" s="726"/>
      <c r="O43" s="726"/>
      <c r="P43" s="726"/>
      <c r="Q43" s="726"/>
      <c r="R43" s="726"/>
      <c r="S43" s="726"/>
      <c r="T43" s="726"/>
      <c r="U43" s="726"/>
      <c r="V43" s="726"/>
      <c r="W43" s="726"/>
      <c r="X43" s="726"/>
      <c r="Y43" s="726"/>
      <c r="Z43" s="726"/>
      <c r="AA43" s="726"/>
      <c r="AB43" s="726"/>
      <c r="AC43" s="726"/>
      <c r="AD43" s="726"/>
      <c r="AE43" s="726"/>
      <c r="AF43" s="726"/>
      <c r="AG43" s="726"/>
      <c r="AH43" s="727"/>
    </row>
    <row r="44" spans="2:34" ht="16.2" thickBot="1" x14ac:dyDescent="0.35">
      <c r="B44" s="220"/>
      <c r="C44" s="220"/>
      <c r="D44" s="413"/>
      <c r="E44" s="414" t="s">
        <v>78</v>
      </c>
      <c r="F44" s="728"/>
      <c r="G44" s="729"/>
      <c r="H44" s="729"/>
      <c r="I44" s="729"/>
      <c r="J44" s="729"/>
      <c r="K44" s="729"/>
      <c r="L44" s="729"/>
      <c r="M44" s="729"/>
      <c r="N44" s="729"/>
      <c r="O44" s="729"/>
      <c r="P44" s="729"/>
      <c r="Q44" s="729"/>
      <c r="R44" s="729"/>
      <c r="S44" s="729"/>
      <c r="T44" s="729"/>
      <c r="U44" s="729"/>
      <c r="V44" s="729"/>
      <c r="W44" s="729"/>
      <c r="X44" s="729"/>
      <c r="Y44" s="729"/>
      <c r="Z44" s="729"/>
      <c r="AA44" s="729"/>
      <c r="AB44" s="729"/>
      <c r="AC44" s="729"/>
      <c r="AD44" s="729"/>
      <c r="AE44" s="729"/>
      <c r="AF44" s="729"/>
      <c r="AG44" s="729"/>
      <c r="AH44" s="730"/>
    </row>
    <row r="45" spans="2:34" ht="16.2" thickBot="1" x14ac:dyDescent="0.35">
      <c r="B45" s="220"/>
      <c r="C45" s="220"/>
      <c r="D45" s="415">
        <v>1</v>
      </c>
      <c r="E45" s="416" t="s">
        <v>98</v>
      </c>
      <c r="F45" s="417" t="s">
        <v>150</v>
      </c>
      <c r="G45" s="418"/>
      <c r="H45" s="418"/>
      <c r="I45" s="418"/>
      <c r="J45" s="418"/>
      <c r="K45" s="418"/>
      <c r="L45" s="418"/>
      <c r="M45" s="418"/>
      <c r="N45" s="419"/>
      <c r="O45" s="418"/>
      <c r="P45" s="420"/>
      <c r="Q45" s="421"/>
      <c r="R45" s="422"/>
      <c r="S45" s="423"/>
      <c r="T45" s="418"/>
      <c r="U45" s="418"/>
      <c r="V45" s="418"/>
      <c r="W45" s="418"/>
      <c r="X45" s="424">
        <v>120</v>
      </c>
      <c r="Y45" s="418"/>
      <c r="Z45" s="424">
        <f>SUM(X45)</f>
        <v>120</v>
      </c>
      <c r="AA45" s="418"/>
      <c r="AB45" s="425">
        <f>SUM(Z45:AA45)</f>
        <v>120</v>
      </c>
      <c r="AC45" s="426">
        <v>4</v>
      </c>
      <c r="AD45" s="427" t="s">
        <v>7</v>
      </c>
      <c r="AE45" s="428">
        <f>SUM(AB45)</f>
        <v>120</v>
      </c>
      <c r="AF45" s="424">
        <f>SUM(AA45)</f>
        <v>0</v>
      </c>
      <c r="AG45" s="429">
        <f>SUM(AE45:AF45)</f>
        <v>120</v>
      </c>
      <c r="AH45" s="430">
        <f>SUM(AC45)</f>
        <v>4</v>
      </c>
    </row>
    <row r="46" spans="2:34" s="433" customFormat="1" ht="30" customHeight="1" thickBot="1" x14ac:dyDescent="0.35">
      <c r="B46" s="221"/>
      <c r="C46" s="221"/>
      <c r="D46" s="731" t="s">
        <v>99</v>
      </c>
      <c r="E46" s="732"/>
      <c r="F46" s="733"/>
      <c r="G46" s="407">
        <f t="shared" ref="G46:Q46" si="13">SUM(G36,G42,G45)</f>
        <v>95</v>
      </c>
      <c r="H46" s="408">
        <f t="shared" si="13"/>
        <v>47</v>
      </c>
      <c r="I46" s="408">
        <f t="shared" si="13"/>
        <v>181</v>
      </c>
      <c r="J46" s="408">
        <f t="shared" si="13"/>
        <v>4</v>
      </c>
      <c r="K46" s="408">
        <f t="shared" si="13"/>
        <v>0</v>
      </c>
      <c r="L46" s="408">
        <f t="shared" si="13"/>
        <v>0</v>
      </c>
      <c r="M46" s="408">
        <f t="shared" si="13"/>
        <v>0</v>
      </c>
      <c r="N46" s="408">
        <f t="shared" si="13"/>
        <v>327</v>
      </c>
      <c r="O46" s="408">
        <f t="shared" si="13"/>
        <v>403</v>
      </c>
      <c r="P46" s="409">
        <f t="shared" si="13"/>
        <v>730</v>
      </c>
      <c r="Q46" s="431">
        <f t="shared" si="13"/>
        <v>28</v>
      </c>
      <c r="R46" s="432" t="s">
        <v>100</v>
      </c>
      <c r="S46" s="407">
        <f t="shared" ref="S46:AC46" si="14">SUM(S36,S42,S45)</f>
        <v>87</v>
      </c>
      <c r="T46" s="408">
        <f t="shared" si="14"/>
        <v>102</v>
      </c>
      <c r="U46" s="408">
        <f t="shared" si="14"/>
        <v>175</v>
      </c>
      <c r="V46" s="408">
        <f t="shared" si="14"/>
        <v>0</v>
      </c>
      <c r="W46" s="408">
        <f t="shared" si="14"/>
        <v>0</v>
      </c>
      <c r="X46" s="408">
        <f t="shared" si="14"/>
        <v>120</v>
      </c>
      <c r="Y46" s="408">
        <f t="shared" si="14"/>
        <v>0</v>
      </c>
      <c r="Z46" s="408">
        <f t="shared" si="14"/>
        <v>499</v>
      </c>
      <c r="AA46" s="408">
        <f t="shared" si="14"/>
        <v>346</v>
      </c>
      <c r="AB46" s="409">
        <f t="shared" si="14"/>
        <v>845</v>
      </c>
      <c r="AC46" s="358">
        <f t="shared" si="14"/>
        <v>33</v>
      </c>
      <c r="AD46" s="361" t="s">
        <v>100</v>
      </c>
      <c r="AE46" s="360">
        <f>SUM(AE36,AE42,AE45)</f>
        <v>826</v>
      </c>
      <c r="AF46" s="356">
        <f>SUM(AF36,AF42,AF45)</f>
        <v>749</v>
      </c>
      <c r="AG46" s="356">
        <f>SUM(AG36,AG42,AG45)</f>
        <v>1575</v>
      </c>
      <c r="AH46" s="362">
        <f>SUM(AH36,AH42,AH45)</f>
        <v>61</v>
      </c>
    </row>
    <row r="47" spans="2:34" ht="15" customHeight="1" x14ac:dyDescent="0.3"/>
    <row r="48" spans="2:34" x14ac:dyDescent="0.3">
      <c r="E48" s="436" t="s">
        <v>101</v>
      </c>
      <c r="F48" s="437" t="s">
        <v>3</v>
      </c>
    </row>
    <row r="49" spans="5:6" x14ac:dyDescent="0.3">
      <c r="E49" s="436" t="s">
        <v>102</v>
      </c>
      <c r="F49" s="437" t="s">
        <v>4</v>
      </c>
    </row>
    <row r="50" spans="5:6" x14ac:dyDescent="0.3">
      <c r="E50" s="436" t="s">
        <v>103</v>
      </c>
      <c r="F50" s="437" t="s">
        <v>12</v>
      </c>
    </row>
    <row r="51" spans="5:6" x14ac:dyDescent="0.3">
      <c r="E51" s="436" t="s">
        <v>104</v>
      </c>
      <c r="F51" s="437" t="s">
        <v>13</v>
      </c>
    </row>
    <row r="52" spans="5:6" x14ac:dyDescent="0.3">
      <c r="E52" s="436" t="s">
        <v>105</v>
      </c>
      <c r="F52" s="437" t="s">
        <v>5</v>
      </c>
    </row>
    <row r="53" spans="5:6" x14ac:dyDescent="0.3">
      <c r="E53" s="436" t="s">
        <v>106</v>
      </c>
      <c r="F53" s="437" t="s">
        <v>6</v>
      </c>
    </row>
    <row r="54" spans="5:6" x14ac:dyDescent="0.3">
      <c r="E54" s="436" t="s">
        <v>14</v>
      </c>
      <c r="F54" s="437" t="s">
        <v>69</v>
      </c>
    </row>
    <row r="55" spans="5:6" x14ac:dyDescent="0.3">
      <c r="E55" s="436" t="s">
        <v>107</v>
      </c>
      <c r="F55" s="437" t="s">
        <v>7</v>
      </c>
    </row>
    <row r="56" spans="5:6" x14ac:dyDescent="0.3">
      <c r="E56" s="436" t="s">
        <v>108</v>
      </c>
      <c r="F56" s="437" t="s">
        <v>11</v>
      </c>
    </row>
    <row r="57" spans="5:6" x14ac:dyDescent="0.3">
      <c r="E57" s="436" t="s">
        <v>109</v>
      </c>
      <c r="F57" s="437" t="s">
        <v>110</v>
      </c>
    </row>
    <row r="58" spans="5:6" ht="15.6" x14ac:dyDescent="0.3">
      <c r="E58" s="438"/>
    </row>
  </sheetData>
  <mergeCells count="44">
    <mergeCell ref="E5:J5"/>
    <mergeCell ref="K5:R5"/>
    <mergeCell ref="B2:AH2"/>
    <mergeCell ref="E3:J3"/>
    <mergeCell ref="K3:R3"/>
    <mergeCell ref="E4:J4"/>
    <mergeCell ref="K4:R4"/>
    <mergeCell ref="B9:B13"/>
    <mergeCell ref="C9:C13"/>
    <mergeCell ref="D9:F10"/>
    <mergeCell ref="G9:R9"/>
    <mergeCell ref="S9:AB9"/>
    <mergeCell ref="E6:J6"/>
    <mergeCell ref="K6:R6"/>
    <mergeCell ref="E7:J7"/>
    <mergeCell ref="K7:R7"/>
    <mergeCell ref="B8:AH8"/>
    <mergeCell ref="AC9:AH10"/>
    <mergeCell ref="G10:R10"/>
    <mergeCell ref="S10:AB10"/>
    <mergeCell ref="D12:AH12"/>
    <mergeCell ref="D13:E13"/>
    <mergeCell ref="F13:AH13"/>
    <mergeCell ref="B14:B22"/>
    <mergeCell ref="C14:C22"/>
    <mergeCell ref="B23:B24"/>
    <mergeCell ref="C23:C24"/>
    <mergeCell ref="B25:B31"/>
    <mergeCell ref="C25:C29"/>
    <mergeCell ref="C30:C31"/>
    <mergeCell ref="D42:E42"/>
    <mergeCell ref="D43:AH43"/>
    <mergeCell ref="F44:AH44"/>
    <mergeCell ref="D46:F46"/>
    <mergeCell ref="B32:C35"/>
    <mergeCell ref="D36:E36"/>
    <mergeCell ref="F37:AH37"/>
    <mergeCell ref="F38:AH38"/>
    <mergeCell ref="D39:D41"/>
    <mergeCell ref="AD39:AD41"/>
    <mergeCell ref="AE39:AE41"/>
    <mergeCell ref="AF39:AF41"/>
    <mergeCell ref="AG39:AG41"/>
    <mergeCell ref="AH39:AH41"/>
  </mergeCells>
  <pageMargins left="0.19685039370078741" right="0.11811023622047245" top="0.15748031496062992" bottom="0.35433070866141736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91DC-CAF5-436B-B474-7590059C834B}">
  <sheetPr>
    <tabColor theme="8" tint="0.39997558519241921"/>
    <pageSetUpPr fitToPage="1"/>
  </sheetPr>
  <dimension ref="B1:AJ60"/>
  <sheetViews>
    <sheetView zoomScale="55" zoomScaleNormal="55" workbookViewId="0">
      <selection activeCell="F27" sqref="F27"/>
    </sheetView>
  </sheetViews>
  <sheetFormatPr defaultColWidth="9.109375" defaultRowHeight="14.4" x14ac:dyDescent="0.3"/>
  <cols>
    <col min="1" max="1" width="9.109375" style="218"/>
    <col min="2" max="2" width="24.6640625" style="434" customWidth="1"/>
    <col min="3" max="3" width="19.33203125" style="434" customWidth="1"/>
    <col min="4" max="4" width="8.109375" style="218" customWidth="1"/>
    <col min="5" max="5" width="51.88671875" style="218" bestFit="1" customWidth="1"/>
    <col min="6" max="6" width="39.5546875" style="218" customWidth="1"/>
    <col min="7" max="10" width="5.109375" style="218" customWidth="1"/>
    <col min="11" max="12" width="3.33203125" style="218" bestFit="1" customWidth="1"/>
    <col min="13" max="13" width="3.88671875" style="218" bestFit="1" customWidth="1"/>
    <col min="14" max="15" width="6.109375" style="218" bestFit="1" customWidth="1"/>
    <col min="16" max="16" width="11.33203125" style="218" bestFit="1" customWidth="1"/>
    <col min="17" max="17" width="4.5546875" style="218" customWidth="1"/>
    <col min="18" max="18" width="6.88671875" style="218" customWidth="1"/>
    <col min="19" max="20" width="4.5546875" style="218" customWidth="1"/>
    <col min="21" max="21" width="6.6640625" style="218" customWidth="1"/>
    <col min="22" max="22" width="4.5546875" style="218" customWidth="1"/>
    <col min="23" max="23" width="3.33203125" style="218" bestFit="1" customWidth="1"/>
    <col min="24" max="24" width="6" style="218" customWidth="1"/>
    <col min="25" max="25" width="3.33203125" style="218" bestFit="1" customWidth="1"/>
    <col min="26" max="27" width="6.109375" style="218" bestFit="1" customWidth="1"/>
    <col min="28" max="28" width="11.33203125" style="218" bestFit="1" customWidth="1"/>
    <col min="29" max="29" width="6.6640625" style="218" customWidth="1"/>
    <col min="30" max="30" width="5" style="218" bestFit="1" customWidth="1"/>
    <col min="31" max="31" width="9.33203125" style="218" customWidth="1"/>
    <col min="32" max="32" width="8.6640625" style="433" bestFit="1" customWidth="1"/>
    <col min="33" max="33" width="11.33203125" style="218" bestFit="1" customWidth="1"/>
    <col min="34" max="34" width="6.109375" style="218" bestFit="1" customWidth="1"/>
    <col min="35" max="16384" width="9.109375" style="218"/>
  </cols>
  <sheetData>
    <row r="1" spans="2:36" ht="15" thickBot="1" x14ac:dyDescent="0.35"/>
    <row r="2" spans="2:36" ht="21" thickBot="1" x14ac:dyDescent="0.35">
      <c r="B2" s="928" t="s">
        <v>50</v>
      </c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29"/>
      <c r="Z2" s="929"/>
      <c r="AA2" s="929"/>
      <c r="AB2" s="929"/>
      <c r="AC2" s="929"/>
      <c r="AD2" s="929"/>
      <c r="AE2" s="929"/>
      <c r="AF2" s="929"/>
      <c r="AG2" s="929"/>
      <c r="AH2" s="930"/>
      <c r="AI2" s="217"/>
      <c r="AJ2" s="217"/>
    </row>
    <row r="3" spans="2:36" ht="17.399999999999999" x14ac:dyDescent="0.3">
      <c r="B3" s="931" t="s">
        <v>51</v>
      </c>
      <c r="C3" s="932"/>
      <c r="D3" s="932"/>
      <c r="E3" s="932"/>
      <c r="F3" s="932"/>
      <c r="G3" s="932"/>
      <c r="H3" s="932"/>
      <c r="I3" s="932"/>
      <c r="J3" s="932"/>
      <c r="K3" s="932"/>
      <c r="L3" s="932" t="s">
        <v>52</v>
      </c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933"/>
    </row>
    <row r="4" spans="2:36" ht="15.6" x14ac:dyDescent="0.3">
      <c r="B4" s="934" t="s">
        <v>53</v>
      </c>
      <c r="C4" s="935"/>
      <c r="D4" s="935"/>
      <c r="E4" s="935"/>
      <c r="F4" s="935"/>
      <c r="G4" s="935"/>
      <c r="H4" s="935"/>
      <c r="I4" s="935"/>
      <c r="J4" s="935"/>
      <c r="K4" s="935"/>
      <c r="L4" s="936" t="s">
        <v>15</v>
      </c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7"/>
    </row>
    <row r="5" spans="2:36" ht="15.6" x14ac:dyDescent="0.3">
      <c r="B5" s="934" t="s">
        <v>54</v>
      </c>
      <c r="C5" s="935"/>
      <c r="D5" s="935"/>
      <c r="E5" s="935"/>
      <c r="F5" s="935"/>
      <c r="G5" s="935"/>
      <c r="H5" s="935"/>
      <c r="I5" s="935"/>
      <c r="J5" s="935"/>
      <c r="K5" s="935"/>
      <c r="L5" s="936" t="s">
        <v>0</v>
      </c>
      <c r="M5" s="936"/>
      <c r="N5" s="936"/>
      <c r="O5" s="936"/>
      <c r="P5" s="936"/>
      <c r="Q5" s="936"/>
      <c r="R5" s="936"/>
      <c r="S5" s="936"/>
      <c r="T5" s="936"/>
      <c r="U5" s="936"/>
      <c r="V5" s="936"/>
      <c r="W5" s="936"/>
      <c r="X5" s="936"/>
      <c r="Y5" s="936"/>
      <c r="Z5" s="936"/>
      <c r="AA5" s="936"/>
      <c r="AB5" s="936"/>
      <c r="AC5" s="936"/>
      <c r="AD5" s="936"/>
      <c r="AE5" s="936"/>
      <c r="AF5" s="936"/>
      <c r="AG5" s="936"/>
      <c r="AH5" s="937"/>
    </row>
    <row r="6" spans="2:36" ht="16.2" thickBot="1" x14ac:dyDescent="0.35">
      <c r="B6" s="903" t="s">
        <v>55</v>
      </c>
      <c r="C6" s="904"/>
      <c r="D6" s="904"/>
      <c r="E6" s="904"/>
      <c r="F6" s="904"/>
      <c r="G6" s="904"/>
      <c r="H6" s="904"/>
      <c r="I6" s="904"/>
      <c r="J6" s="904"/>
      <c r="K6" s="904"/>
      <c r="L6" s="904" t="s">
        <v>113</v>
      </c>
      <c r="M6" s="904"/>
      <c r="N6" s="904"/>
      <c r="O6" s="904"/>
      <c r="P6" s="904"/>
      <c r="Q6" s="904"/>
      <c r="R6" s="904"/>
      <c r="S6" s="904"/>
      <c r="T6" s="904"/>
      <c r="U6" s="904"/>
      <c r="V6" s="904"/>
      <c r="W6" s="904"/>
      <c r="X6" s="904"/>
      <c r="Y6" s="904"/>
      <c r="Z6" s="904"/>
      <c r="AA6" s="904"/>
      <c r="AB6" s="904"/>
      <c r="AC6" s="904"/>
      <c r="AD6" s="904"/>
      <c r="AE6" s="904"/>
      <c r="AF6" s="904"/>
      <c r="AG6" s="904"/>
      <c r="AH6" s="905"/>
    </row>
    <row r="7" spans="2:36" ht="18" thickBot="1" x14ac:dyDescent="0.35">
      <c r="B7" s="906" t="s">
        <v>57</v>
      </c>
      <c r="C7" s="909" t="s">
        <v>58</v>
      </c>
      <c r="D7" s="912" t="s">
        <v>163</v>
      </c>
      <c r="E7" s="913"/>
      <c r="F7" s="913"/>
      <c r="G7" s="913"/>
      <c r="H7" s="913"/>
      <c r="I7" s="913"/>
      <c r="J7" s="913"/>
      <c r="K7" s="913"/>
      <c r="L7" s="913"/>
      <c r="M7" s="913"/>
      <c r="N7" s="913"/>
      <c r="O7" s="913"/>
      <c r="P7" s="913"/>
      <c r="Q7" s="913"/>
      <c r="R7" s="913"/>
      <c r="S7" s="913"/>
      <c r="T7" s="913"/>
      <c r="U7" s="913"/>
      <c r="V7" s="913"/>
      <c r="W7" s="913"/>
      <c r="X7" s="913"/>
      <c r="Y7" s="913"/>
      <c r="Z7" s="913"/>
      <c r="AA7" s="913"/>
      <c r="AB7" s="913"/>
      <c r="AC7" s="913"/>
      <c r="AD7" s="913"/>
      <c r="AE7" s="914"/>
      <c r="AF7" s="914"/>
      <c r="AG7" s="914"/>
      <c r="AH7" s="915"/>
    </row>
    <row r="8" spans="2:36" ht="18.75" customHeight="1" thickBot="1" x14ac:dyDescent="0.35">
      <c r="B8" s="907"/>
      <c r="C8" s="910"/>
      <c r="D8" s="916" t="s">
        <v>1</v>
      </c>
      <c r="E8" s="919" t="s">
        <v>62</v>
      </c>
      <c r="F8" s="919" t="s">
        <v>164</v>
      </c>
      <c r="G8" s="922" t="s">
        <v>165</v>
      </c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4"/>
      <c r="S8" s="925" t="s">
        <v>166</v>
      </c>
      <c r="T8" s="926"/>
      <c r="U8" s="926"/>
      <c r="V8" s="926"/>
      <c r="W8" s="926"/>
      <c r="X8" s="926"/>
      <c r="Y8" s="926"/>
      <c r="Z8" s="926"/>
      <c r="AA8" s="926"/>
      <c r="AB8" s="926"/>
      <c r="AC8" s="926"/>
      <c r="AD8" s="927"/>
      <c r="AE8" s="888" t="s">
        <v>73</v>
      </c>
      <c r="AF8" s="891" t="s">
        <v>74</v>
      </c>
      <c r="AG8" s="891" t="s">
        <v>75</v>
      </c>
      <c r="AH8" s="894" t="s">
        <v>76</v>
      </c>
    </row>
    <row r="9" spans="2:36" ht="15" customHeight="1" thickBot="1" x14ac:dyDescent="0.35">
      <c r="B9" s="907"/>
      <c r="C9" s="910"/>
      <c r="D9" s="917"/>
      <c r="E9" s="920"/>
      <c r="F9" s="920"/>
      <c r="G9" s="897" t="s">
        <v>2</v>
      </c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9"/>
      <c r="S9" s="897" t="s">
        <v>2</v>
      </c>
      <c r="T9" s="898"/>
      <c r="U9" s="898"/>
      <c r="V9" s="898"/>
      <c r="W9" s="898"/>
      <c r="X9" s="898"/>
      <c r="Y9" s="898"/>
      <c r="Z9" s="898"/>
      <c r="AA9" s="898"/>
      <c r="AB9" s="898"/>
      <c r="AC9" s="898"/>
      <c r="AD9" s="899"/>
      <c r="AE9" s="889"/>
      <c r="AF9" s="892"/>
      <c r="AG9" s="892"/>
      <c r="AH9" s="895"/>
    </row>
    <row r="10" spans="2:36" s="234" customFormat="1" ht="119.25" customHeight="1" thickBot="1" x14ac:dyDescent="0.35">
      <c r="B10" s="907"/>
      <c r="C10" s="910"/>
      <c r="D10" s="918"/>
      <c r="E10" s="921"/>
      <c r="F10" s="921"/>
      <c r="G10" s="439" t="s">
        <v>3</v>
      </c>
      <c r="H10" s="440" t="s">
        <v>4</v>
      </c>
      <c r="I10" s="440" t="s">
        <v>12</v>
      </c>
      <c r="J10" s="440" t="s">
        <v>13</v>
      </c>
      <c r="K10" s="440" t="s">
        <v>5</v>
      </c>
      <c r="L10" s="440" t="s">
        <v>6</v>
      </c>
      <c r="M10" s="440" t="s">
        <v>63</v>
      </c>
      <c r="N10" s="441" t="s">
        <v>64</v>
      </c>
      <c r="O10" s="441" t="s">
        <v>65</v>
      </c>
      <c r="P10" s="441" t="s">
        <v>66</v>
      </c>
      <c r="Q10" s="441" t="s">
        <v>67</v>
      </c>
      <c r="R10" s="442" t="s">
        <v>68</v>
      </c>
      <c r="S10" s="439" t="s">
        <v>3</v>
      </c>
      <c r="T10" s="440" t="s">
        <v>4</v>
      </c>
      <c r="U10" s="440" t="s">
        <v>12</v>
      </c>
      <c r="V10" s="440" t="s">
        <v>13</v>
      </c>
      <c r="W10" s="440" t="s">
        <v>5</v>
      </c>
      <c r="X10" s="440" t="s">
        <v>6</v>
      </c>
      <c r="Y10" s="440" t="s">
        <v>69</v>
      </c>
      <c r="Z10" s="441" t="s">
        <v>70</v>
      </c>
      <c r="AA10" s="441" t="s">
        <v>65</v>
      </c>
      <c r="AB10" s="441" t="s">
        <v>66</v>
      </c>
      <c r="AC10" s="441" t="s">
        <v>71</v>
      </c>
      <c r="AD10" s="442" t="s">
        <v>72</v>
      </c>
      <c r="AE10" s="889"/>
      <c r="AF10" s="892"/>
      <c r="AG10" s="892"/>
      <c r="AH10" s="895"/>
    </row>
    <row r="11" spans="2:36" ht="16.2" thickBot="1" x14ac:dyDescent="0.35">
      <c r="B11" s="907"/>
      <c r="C11" s="910"/>
      <c r="D11" s="900" t="s">
        <v>77</v>
      </c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1"/>
      <c r="U11" s="901"/>
      <c r="V11" s="901"/>
      <c r="W11" s="901"/>
      <c r="X11" s="901"/>
      <c r="Y11" s="901"/>
      <c r="Z11" s="901"/>
      <c r="AA11" s="901"/>
      <c r="AB11" s="901"/>
      <c r="AC11" s="901"/>
      <c r="AD11" s="902"/>
      <c r="AE11" s="890"/>
      <c r="AF11" s="893"/>
      <c r="AG11" s="893"/>
      <c r="AH11" s="896"/>
    </row>
    <row r="12" spans="2:36" ht="16.8" thickBot="1" x14ac:dyDescent="0.35">
      <c r="B12" s="908"/>
      <c r="C12" s="911"/>
      <c r="D12" s="874" t="s">
        <v>78</v>
      </c>
      <c r="E12" s="874"/>
      <c r="F12" s="874"/>
      <c r="G12" s="874"/>
      <c r="H12" s="874"/>
      <c r="I12" s="874"/>
      <c r="J12" s="874"/>
      <c r="K12" s="874"/>
      <c r="L12" s="874"/>
      <c r="M12" s="874"/>
      <c r="N12" s="874"/>
      <c r="O12" s="874"/>
      <c r="P12" s="874"/>
      <c r="Q12" s="874"/>
      <c r="R12" s="874"/>
      <c r="S12" s="874"/>
      <c r="T12" s="874"/>
      <c r="U12" s="874"/>
      <c r="V12" s="874"/>
      <c r="W12" s="874"/>
      <c r="X12" s="874"/>
      <c r="Y12" s="874"/>
      <c r="Z12" s="874"/>
      <c r="AA12" s="874"/>
      <c r="AB12" s="874"/>
      <c r="AC12" s="874"/>
      <c r="AD12" s="874"/>
      <c r="AE12" s="874"/>
      <c r="AF12" s="874"/>
      <c r="AG12" s="874"/>
      <c r="AH12" s="875"/>
    </row>
    <row r="13" spans="2:36" ht="16.5" customHeight="1" x14ac:dyDescent="0.3">
      <c r="B13" s="864" t="s">
        <v>79</v>
      </c>
      <c r="C13" s="877"/>
      <c r="D13" s="443">
        <v>1</v>
      </c>
      <c r="E13" s="444" t="s">
        <v>126</v>
      </c>
      <c r="F13" s="445" t="s">
        <v>127</v>
      </c>
      <c r="G13" s="446">
        <v>20</v>
      </c>
      <c r="H13" s="447"/>
      <c r="I13" s="447">
        <v>20</v>
      </c>
      <c r="J13" s="447"/>
      <c r="K13" s="448"/>
      <c r="L13" s="448"/>
      <c r="M13" s="448"/>
      <c r="N13" s="448">
        <f>SUM(G13:M13)</f>
        <v>40</v>
      </c>
      <c r="O13" s="448">
        <f>((Q13*25)-N13)</f>
        <v>35</v>
      </c>
      <c r="P13" s="448">
        <f>SUM(N13:O13)</f>
        <v>75</v>
      </c>
      <c r="Q13" s="449">
        <v>3</v>
      </c>
      <c r="R13" s="450" t="s">
        <v>9</v>
      </c>
      <c r="S13" s="451"/>
      <c r="T13" s="452"/>
      <c r="U13" s="452"/>
      <c r="V13" s="452"/>
      <c r="W13" s="453"/>
      <c r="X13" s="453"/>
      <c r="Y13" s="453"/>
      <c r="Z13" s="453">
        <f>SUM(S13:Y13)</f>
        <v>0</v>
      </c>
      <c r="AA13" s="453">
        <f>((AC13*25)-Z13)</f>
        <v>0</v>
      </c>
      <c r="AB13" s="453">
        <f>SUM(Z13:AA13)</f>
        <v>0</v>
      </c>
      <c r="AC13" s="454">
        <v>0</v>
      </c>
      <c r="AD13" s="455"/>
      <c r="AE13" s="456">
        <f>SUM(N13,Z13)</f>
        <v>40</v>
      </c>
      <c r="AF13" s="457">
        <f>SUM(O13,AA13)</f>
        <v>35</v>
      </c>
      <c r="AG13" s="458">
        <f>SUM(AE13:AF13)</f>
        <v>75</v>
      </c>
      <c r="AH13" s="459">
        <f>SUM(Q13,AC13)</f>
        <v>3</v>
      </c>
    </row>
    <row r="14" spans="2:36" ht="16.2" thickBot="1" x14ac:dyDescent="0.35">
      <c r="B14" s="876"/>
      <c r="C14" s="878"/>
      <c r="D14" s="460">
        <v>2</v>
      </c>
      <c r="E14" s="461" t="s">
        <v>167</v>
      </c>
      <c r="F14" s="462" t="s">
        <v>168</v>
      </c>
      <c r="G14" s="463">
        <v>10</v>
      </c>
      <c r="H14" s="464"/>
      <c r="I14" s="464">
        <v>30</v>
      </c>
      <c r="J14" s="464"/>
      <c r="K14" s="465"/>
      <c r="L14" s="465"/>
      <c r="M14" s="465"/>
      <c r="N14" s="465">
        <f t="shared" ref="N14:N37" si="0">SUM(G14:M14)</f>
        <v>40</v>
      </c>
      <c r="O14" s="466">
        <f t="shared" ref="O14:O37" si="1">((Q14*25)-N14)</f>
        <v>10</v>
      </c>
      <c r="P14" s="465">
        <f t="shared" ref="P14:P37" si="2">SUM(N14:O14)</f>
        <v>50</v>
      </c>
      <c r="Q14" s="467">
        <v>2</v>
      </c>
      <c r="R14" s="468" t="s">
        <v>7</v>
      </c>
      <c r="S14" s="469">
        <v>8</v>
      </c>
      <c r="T14" s="464"/>
      <c r="U14" s="464">
        <v>12</v>
      </c>
      <c r="V14" s="464"/>
      <c r="W14" s="465"/>
      <c r="X14" s="465"/>
      <c r="Y14" s="465"/>
      <c r="Z14" s="465">
        <f t="shared" ref="Z14:Z37" si="3">SUM(S14:Y14)</f>
        <v>20</v>
      </c>
      <c r="AA14" s="465">
        <f t="shared" ref="AA14:AA37" si="4">((AC14*25)-Z14)</f>
        <v>30</v>
      </c>
      <c r="AB14" s="465">
        <f t="shared" ref="AB14:AB37" si="5">SUM(Z14:AA14)</f>
        <v>50</v>
      </c>
      <c r="AC14" s="467">
        <v>2</v>
      </c>
      <c r="AD14" s="470" t="s">
        <v>9</v>
      </c>
      <c r="AE14" s="471">
        <f t="shared" ref="AE14:AF37" si="6">SUM(N14,Z14)</f>
        <v>60</v>
      </c>
      <c r="AF14" s="465">
        <f t="shared" si="6"/>
        <v>40</v>
      </c>
      <c r="AG14" s="472">
        <f t="shared" ref="AG14:AG37" si="7">SUM(AE14:AF14)</f>
        <v>100</v>
      </c>
      <c r="AH14" s="473">
        <f t="shared" ref="AH14:AH37" si="8">SUM(Q14,AC14)</f>
        <v>4</v>
      </c>
    </row>
    <row r="15" spans="2:36" ht="26.25" customHeight="1" x14ac:dyDescent="0.3">
      <c r="B15" s="864" t="s">
        <v>82</v>
      </c>
      <c r="C15" s="877"/>
      <c r="D15" s="880">
        <v>3</v>
      </c>
      <c r="E15" s="883" t="s">
        <v>169</v>
      </c>
      <c r="F15" s="474" t="s">
        <v>170</v>
      </c>
      <c r="G15" s="475">
        <v>10</v>
      </c>
      <c r="H15" s="476"/>
      <c r="I15" s="476">
        <v>8</v>
      </c>
      <c r="J15" s="476">
        <v>8</v>
      </c>
      <c r="K15" s="453"/>
      <c r="L15" s="453"/>
      <c r="M15" s="453"/>
      <c r="N15" s="453">
        <f t="shared" si="0"/>
        <v>26</v>
      </c>
      <c r="O15" s="477">
        <f>((Q15*30)-N15)</f>
        <v>4</v>
      </c>
      <c r="P15" s="453">
        <f t="shared" si="2"/>
        <v>30</v>
      </c>
      <c r="Q15" s="478">
        <v>1</v>
      </c>
      <c r="R15" s="885" t="s">
        <v>9</v>
      </c>
      <c r="S15" s="479"/>
      <c r="T15" s="476"/>
      <c r="U15" s="476"/>
      <c r="V15" s="476"/>
      <c r="W15" s="453"/>
      <c r="X15" s="453"/>
      <c r="Y15" s="453"/>
      <c r="Z15" s="453">
        <f t="shared" si="3"/>
        <v>0</v>
      </c>
      <c r="AA15" s="453">
        <f t="shared" si="4"/>
        <v>0</v>
      </c>
      <c r="AB15" s="453">
        <f t="shared" si="5"/>
        <v>0</v>
      </c>
      <c r="AC15" s="478">
        <v>0</v>
      </c>
      <c r="AD15" s="480"/>
      <c r="AE15" s="481">
        <f t="shared" si="6"/>
        <v>26</v>
      </c>
      <c r="AF15" s="453">
        <f t="shared" si="6"/>
        <v>4</v>
      </c>
      <c r="AG15" s="482">
        <f t="shared" si="7"/>
        <v>30</v>
      </c>
      <c r="AH15" s="854">
        <v>4</v>
      </c>
    </row>
    <row r="16" spans="2:36" ht="18.75" customHeight="1" x14ac:dyDescent="0.3">
      <c r="B16" s="865"/>
      <c r="C16" s="879"/>
      <c r="D16" s="881"/>
      <c r="E16" s="884"/>
      <c r="F16" s="483" t="s">
        <v>171</v>
      </c>
      <c r="G16" s="484"/>
      <c r="H16" s="485"/>
      <c r="I16" s="485">
        <v>12</v>
      </c>
      <c r="J16" s="485"/>
      <c r="K16" s="486"/>
      <c r="L16" s="486"/>
      <c r="M16" s="486"/>
      <c r="N16" s="486">
        <f t="shared" si="0"/>
        <v>12</v>
      </c>
      <c r="O16" s="487">
        <f t="shared" si="1"/>
        <v>13</v>
      </c>
      <c r="P16" s="486">
        <f t="shared" si="2"/>
        <v>25</v>
      </c>
      <c r="Q16" s="488">
        <v>1</v>
      </c>
      <c r="R16" s="886"/>
      <c r="S16" s="489"/>
      <c r="T16" s="485"/>
      <c r="U16" s="485"/>
      <c r="V16" s="485"/>
      <c r="W16" s="486"/>
      <c r="X16" s="486"/>
      <c r="Y16" s="486"/>
      <c r="Z16" s="486">
        <f t="shared" si="3"/>
        <v>0</v>
      </c>
      <c r="AA16" s="486">
        <f t="shared" si="4"/>
        <v>0</v>
      </c>
      <c r="AB16" s="486">
        <f t="shared" si="5"/>
        <v>0</v>
      </c>
      <c r="AC16" s="488">
        <v>0</v>
      </c>
      <c r="AD16" s="490"/>
      <c r="AE16" s="491">
        <f t="shared" si="6"/>
        <v>12</v>
      </c>
      <c r="AF16" s="486">
        <f t="shared" si="6"/>
        <v>13</v>
      </c>
      <c r="AG16" s="492">
        <f t="shared" si="7"/>
        <v>25</v>
      </c>
      <c r="AH16" s="829"/>
    </row>
    <row r="17" spans="2:34" ht="15.6" x14ac:dyDescent="0.3">
      <c r="B17" s="865"/>
      <c r="C17" s="879"/>
      <c r="D17" s="882"/>
      <c r="E17" s="884"/>
      <c r="F17" s="493" t="s">
        <v>172</v>
      </c>
      <c r="G17" s="484">
        <v>10</v>
      </c>
      <c r="H17" s="485"/>
      <c r="I17" s="485">
        <v>10</v>
      </c>
      <c r="J17" s="485">
        <v>17</v>
      </c>
      <c r="K17" s="486"/>
      <c r="L17" s="486"/>
      <c r="M17" s="486"/>
      <c r="N17" s="486">
        <f t="shared" si="0"/>
        <v>37</v>
      </c>
      <c r="O17" s="487">
        <f t="shared" si="1"/>
        <v>13</v>
      </c>
      <c r="P17" s="486">
        <f t="shared" si="2"/>
        <v>50</v>
      </c>
      <c r="Q17" s="488">
        <v>2</v>
      </c>
      <c r="R17" s="887"/>
      <c r="S17" s="489"/>
      <c r="T17" s="485"/>
      <c r="U17" s="485"/>
      <c r="V17" s="485"/>
      <c r="W17" s="486"/>
      <c r="X17" s="486"/>
      <c r="Y17" s="486"/>
      <c r="Z17" s="486">
        <f t="shared" si="3"/>
        <v>0</v>
      </c>
      <c r="AA17" s="486">
        <f t="shared" si="4"/>
        <v>0</v>
      </c>
      <c r="AB17" s="486">
        <f t="shared" si="5"/>
        <v>0</v>
      </c>
      <c r="AC17" s="488">
        <v>0</v>
      </c>
      <c r="AD17" s="490"/>
      <c r="AE17" s="491">
        <f t="shared" si="6"/>
        <v>37</v>
      </c>
      <c r="AF17" s="486">
        <f t="shared" si="6"/>
        <v>13</v>
      </c>
      <c r="AG17" s="492">
        <f t="shared" si="7"/>
        <v>50</v>
      </c>
      <c r="AH17" s="829"/>
    </row>
    <row r="18" spans="2:34" ht="16.5" customHeight="1" x14ac:dyDescent="0.3">
      <c r="B18" s="865"/>
      <c r="C18" s="879"/>
      <c r="D18" s="494">
        <v>4</v>
      </c>
      <c r="E18" s="495" t="s">
        <v>173</v>
      </c>
      <c r="F18" s="496" t="s">
        <v>174</v>
      </c>
      <c r="G18" s="484">
        <v>25</v>
      </c>
      <c r="H18" s="485">
        <v>5</v>
      </c>
      <c r="I18" s="485">
        <v>10</v>
      </c>
      <c r="J18" s="485">
        <v>15</v>
      </c>
      <c r="K18" s="486"/>
      <c r="L18" s="486"/>
      <c r="M18" s="486"/>
      <c r="N18" s="486">
        <f t="shared" si="0"/>
        <v>55</v>
      </c>
      <c r="O18" s="487">
        <f>((Q18*30)-N18)</f>
        <v>5</v>
      </c>
      <c r="P18" s="486">
        <f t="shared" si="2"/>
        <v>60</v>
      </c>
      <c r="Q18" s="488">
        <v>2</v>
      </c>
      <c r="R18" s="497" t="s">
        <v>7</v>
      </c>
      <c r="S18" s="489">
        <v>10</v>
      </c>
      <c r="T18" s="485"/>
      <c r="U18" s="485">
        <v>7</v>
      </c>
      <c r="V18" s="485">
        <v>28</v>
      </c>
      <c r="W18" s="486"/>
      <c r="X18" s="486"/>
      <c r="Y18" s="486"/>
      <c r="Z18" s="486">
        <f t="shared" si="3"/>
        <v>45</v>
      </c>
      <c r="AA18" s="486">
        <f t="shared" si="4"/>
        <v>30</v>
      </c>
      <c r="AB18" s="486">
        <f t="shared" si="5"/>
        <v>75</v>
      </c>
      <c r="AC18" s="488">
        <v>3</v>
      </c>
      <c r="AD18" s="490" t="s">
        <v>9</v>
      </c>
      <c r="AE18" s="491">
        <f t="shared" si="6"/>
        <v>100</v>
      </c>
      <c r="AF18" s="486">
        <f t="shared" si="6"/>
        <v>35</v>
      </c>
      <c r="AG18" s="492">
        <f t="shared" si="7"/>
        <v>135</v>
      </c>
      <c r="AH18" s="829">
        <v>7</v>
      </c>
    </row>
    <row r="19" spans="2:34" ht="15.6" x14ac:dyDescent="0.3">
      <c r="B19" s="865"/>
      <c r="C19" s="879"/>
      <c r="D19" s="494">
        <v>5</v>
      </c>
      <c r="E19" s="498" t="s">
        <v>175</v>
      </c>
      <c r="F19" s="499" t="s">
        <v>176</v>
      </c>
      <c r="G19" s="484"/>
      <c r="H19" s="485"/>
      <c r="I19" s="485"/>
      <c r="J19" s="485"/>
      <c r="K19" s="486"/>
      <c r="L19" s="486"/>
      <c r="M19" s="486"/>
      <c r="N19" s="486">
        <f t="shared" si="0"/>
        <v>0</v>
      </c>
      <c r="O19" s="487">
        <f t="shared" si="1"/>
        <v>0</v>
      </c>
      <c r="P19" s="486">
        <f t="shared" si="2"/>
        <v>0</v>
      </c>
      <c r="Q19" s="488">
        <v>0</v>
      </c>
      <c r="R19" s="497"/>
      <c r="S19" s="489">
        <v>10</v>
      </c>
      <c r="T19" s="485"/>
      <c r="U19" s="485">
        <v>10</v>
      </c>
      <c r="V19" s="485">
        <v>15</v>
      </c>
      <c r="W19" s="486"/>
      <c r="X19" s="486"/>
      <c r="Y19" s="486"/>
      <c r="Z19" s="486">
        <f t="shared" si="3"/>
        <v>35</v>
      </c>
      <c r="AA19" s="486">
        <f t="shared" si="4"/>
        <v>15</v>
      </c>
      <c r="AB19" s="486">
        <f t="shared" si="5"/>
        <v>50</v>
      </c>
      <c r="AC19" s="488">
        <v>2</v>
      </c>
      <c r="AD19" s="490"/>
      <c r="AE19" s="491">
        <f t="shared" si="6"/>
        <v>35</v>
      </c>
      <c r="AF19" s="486">
        <f t="shared" si="6"/>
        <v>15</v>
      </c>
      <c r="AG19" s="492">
        <f t="shared" si="7"/>
        <v>50</v>
      </c>
      <c r="AH19" s="829"/>
    </row>
    <row r="20" spans="2:34" ht="15.6" x14ac:dyDescent="0.3">
      <c r="B20" s="865"/>
      <c r="C20" s="879"/>
      <c r="D20" s="494">
        <v>6</v>
      </c>
      <c r="E20" s="498" t="s">
        <v>177</v>
      </c>
      <c r="F20" s="499" t="s">
        <v>178</v>
      </c>
      <c r="G20" s="484"/>
      <c r="H20" s="485"/>
      <c r="I20" s="485"/>
      <c r="J20" s="485"/>
      <c r="K20" s="486"/>
      <c r="L20" s="486"/>
      <c r="M20" s="486"/>
      <c r="N20" s="486">
        <f t="shared" si="0"/>
        <v>0</v>
      </c>
      <c r="O20" s="487">
        <f t="shared" si="1"/>
        <v>0</v>
      </c>
      <c r="P20" s="486">
        <f t="shared" si="2"/>
        <v>0</v>
      </c>
      <c r="Q20" s="488">
        <v>0</v>
      </c>
      <c r="R20" s="497"/>
      <c r="S20" s="489"/>
      <c r="T20" s="485">
        <v>20</v>
      </c>
      <c r="U20" s="485"/>
      <c r="V20" s="485"/>
      <c r="W20" s="486"/>
      <c r="X20" s="486"/>
      <c r="Y20" s="486"/>
      <c r="Z20" s="486">
        <f t="shared" si="3"/>
        <v>20</v>
      </c>
      <c r="AA20" s="486">
        <f t="shared" si="4"/>
        <v>5</v>
      </c>
      <c r="AB20" s="486">
        <f t="shared" si="5"/>
        <v>25</v>
      </c>
      <c r="AC20" s="488">
        <v>1</v>
      </c>
      <c r="AD20" s="490" t="s">
        <v>7</v>
      </c>
      <c r="AE20" s="491">
        <f t="shared" si="6"/>
        <v>20</v>
      </c>
      <c r="AF20" s="486">
        <f t="shared" si="6"/>
        <v>5</v>
      </c>
      <c r="AG20" s="492">
        <f t="shared" si="7"/>
        <v>25</v>
      </c>
      <c r="AH20" s="500">
        <f t="shared" si="8"/>
        <v>1</v>
      </c>
    </row>
    <row r="21" spans="2:34" ht="26.4" x14ac:dyDescent="0.3">
      <c r="B21" s="865"/>
      <c r="C21" s="879"/>
      <c r="D21" s="494">
        <v>7</v>
      </c>
      <c r="E21" s="498" t="s">
        <v>179</v>
      </c>
      <c r="F21" s="499" t="s">
        <v>180</v>
      </c>
      <c r="G21" s="484">
        <v>10</v>
      </c>
      <c r="H21" s="485"/>
      <c r="I21" s="485">
        <v>20</v>
      </c>
      <c r="J21" s="485"/>
      <c r="K21" s="486"/>
      <c r="L21" s="486"/>
      <c r="M21" s="486"/>
      <c r="N21" s="486">
        <f t="shared" si="0"/>
        <v>30</v>
      </c>
      <c r="O21" s="487">
        <f>((Q21*30)-N21)</f>
        <v>0</v>
      </c>
      <c r="P21" s="486">
        <f t="shared" si="2"/>
        <v>30</v>
      </c>
      <c r="Q21" s="488">
        <v>1</v>
      </c>
      <c r="R21" s="497" t="s">
        <v>7</v>
      </c>
      <c r="S21" s="489"/>
      <c r="T21" s="485"/>
      <c r="U21" s="485"/>
      <c r="V21" s="485"/>
      <c r="W21" s="486"/>
      <c r="X21" s="486"/>
      <c r="Y21" s="486"/>
      <c r="Z21" s="486">
        <f t="shared" si="3"/>
        <v>0</v>
      </c>
      <c r="AA21" s="486">
        <f t="shared" si="4"/>
        <v>0</v>
      </c>
      <c r="AB21" s="486">
        <f t="shared" si="5"/>
        <v>0</v>
      </c>
      <c r="AC21" s="488">
        <v>0</v>
      </c>
      <c r="AD21" s="490"/>
      <c r="AE21" s="491">
        <f t="shared" si="6"/>
        <v>30</v>
      </c>
      <c r="AF21" s="486">
        <f t="shared" si="6"/>
        <v>0</v>
      </c>
      <c r="AG21" s="492">
        <f t="shared" si="7"/>
        <v>30</v>
      </c>
      <c r="AH21" s="500">
        <f t="shared" si="8"/>
        <v>1</v>
      </c>
    </row>
    <row r="22" spans="2:34" ht="26.4" x14ac:dyDescent="0.3">
      <c r="B22" s="865"/>
      <c r="C22" s="879"/>
      <c r="D22" s="494">
        <v>8</v>
      </c>
      <c r="E22" s="498" t="s">
        <v>181</v>
      </c>
      <c r="F22" s="499" t="s">
        <v>182</v>
      </c>
      <c r="G22" s="501">
        <v>15</v>
      </c>
      <c r="H22" s="502"/>
      <c r="I22" s="502">
        <v>16</v>
      </c>
      <c r="J22" s="502">
        <v>29</v>
      </c>
      <c r="K22" s="486"/>
      <c r="L22" s="486"/>
      <c r="M22" s="486"/>
      <c r="N22" s="486">
        <f t="shared" si="0"/>
        <v>60</v>
      </c>
      <c r="O22" s="487">
        <f t="shared" si="1"/>
        <v>40</v>
      </c>
      <c r="P22" s="486">
        <f t="shared" si="2"/>
        <v>100</v>
      </c>
      <c r="Q22" s="488">
        <v>4</v>
      </c>
      <c r="R22" s="497" t="s">
        <v>9</v>
      </c>
      <c r="S22" s="489"/>
      <c r="T22" s="485"/>
      <c r="U22" s="485"/>
      <c r="V22" s="485"/>
      <c r="W22" s="486"/>
      <c r="X22" s="486"/>
      <c r="Y22" s="486"/>
      <c r="Z22" s="486">
        <f t="shared" si="3"/>
        <v>0</v>
      </c>
      <c r="AA22" s="486">
        <f t="shared" si="4"/>
        <v>0</v>
      </c>
      <c r="AB22" s="486">
        <f t="shared" si="5"/>
        <v>0</v>
      </c>
      <c r="AC22" s="488">
        <v>0</v>
      </c>
      <c r="AD22" s="490"/>
      <c r="AE22" s="491">
        <f t="shared" si="6"/>
        <v>60</v>
      </c>
      <c r="AF22" s="486">
        <f t="shared" si="6"/>
        <v>40</v>
      </c>
      <c r="AG22" s="492">
        <f t="shared" si="7"/>
        <v>100</v>
      </c>
      <c r="AH22" s="500">
        <f t="shared" si="8"/>
        <v>4</v>
      </c>
    </row>
    <row r="23" spans="2:34" ht="16.2" thickBot="1" x14ac:dyDescent="0.35">
      <c r="B23" s="866"/>
      <c r="C23" s="873"/>
      <c r="D23" s="503">
        <v>9</v>
      </c>
      <c r="E23" s="504" t="s">
        <v>183</v>
      </c>
      <c r="F23" s="505" t="s">
        <v>184</v>
      </c>
      <c r="G23" s="506"/>
      <c r="H23" s="507"/>
      <c r="I23" s="507">
        <v>8</v>
      </c>
      <c r="J23" s="507">
        <v>7</v>
      </c>
      <c r="K23" s="508"/>
      <c r="L23" s="508"/>
      <c r="M23" s="508"/>
      <c r="N23" s="508">
        <f t="shared" si="0"/>
        <v>15</v>
      </c>
      <c r="O23" s="509">
        <f t="shared" si="1"/>
        <v>10</v>
      </c>
      <c r="P23" s="508">
        <f t="shared" si="2"/>
        <v>25</v>
      </c>
      <c r="Q23" s="510">
        <v>1</v>
      </c>
      <c r="R23" s="511" t="s">
        <v>7</v>
      </c>
      <c r="S23" s="512"/>
      <c r="T23" s="507"/>
      <c r="U23" s="507"/>
      <c r="V23" s="507"/>
      <c r="W23" s="508"/>
      <c r="X23" s="508"/>
      <c r="Y23" s="508"/>
      <c r="Z23" s="508">
        <f t="shared" si="3"/>
        <v>0</v>
      </c>
      <c r="AA23" s="508">
        <f t="shared" si="4"/>
        <v>0</v>
      </c>
      <c r="AB23" s="508">
        <f t="shared" si="5"/>
        <v>0</v>
      </c>
      <c r="AC23" s="510">
        <v>0</v>
      </c>
      <c r="AD23" s="513"/>
      <c r="AE23" s="514">
        <f t="shared" si="6"/>
        <v>15</v>
      </c>
      <c r="AF23" s="508">
        <f t="shared" si="6"/>
        <v>10</v>
      </c>
      <c r="AG23" s="515">
        <f t="shared" si="7"/>
        <v>25</v>
      </c>
      <c r="AH23" s="516">
        <f t="shared" si="8"/>
        <v>1</v>
      </c>
    </row>
    <row r="24" spans="2:34" ht="15.6" x14ac:dyDescent="0.3">
      <c r="B24" s="864" t="s">
        <v>83</v>
      </c>
      <c r="C24" s="867" t="s">
        <v>185</v>
      </c>
      <c r="D24" s="443">
        <v>10</v>
      </c>
      <c r="E24" s="444" t="s">
        <v>186</v>
      </c>
      <c r="F24" s="445" t="s">
        <v>187</v>
      </c>
      <c r="G24" s="475"/>
      <c r="H24" s="476"/>
      <c r="I24" s="476"/>
      <c r="J24" s="476"/>
      <c r="K24" s="453"/>
      <c r="L24" s="453"/>
      <c r="M24" s="453"/>
      <c r="N24" s="453">
        <f t="shared" si="0"/>
        <v>0</v>
      </c>
      <c r="O24" s="477">
        <f t="shared" si="1"/>
        <v>0</v>
      </c>
      <c r="P24" s="453">
        <f t="shared" si="2"/>
        <v>0</v>
      </c>
      <c r="Q24" s="478">
        <v>0</v>
      </c>
      <c r="R24" s="517"/>
      <c r="S24" s="479">
        <v>10</v>
      </c>
      <c r="T24" s="476">
        <v>10</v>
      </c>
      <c r="U24" s="476">
        <v>11</v>
      </c>
      <c r="V24" s="476"/>
      <c r="W24" s="453"/>
      <c r="X24" s="453"/>
      <c r="Y24" s="453"/>
      <c r="Z24" s="453">
        <f t="shared" si="3"/>
        <v>31</v>
      </c>
      <c r="AA24" s="453">
        <f t="shared" si="4"/>
        <v>19</v>
      </c>
      <c r="AB24" s="453">
        <f t="shared" si="5"/>
        <v>50</v>
      </c>
      <c r="AC24" s="478">
        <v>2</v>
      </c>
      <c r="AD24" s="480" t="s">
        <v>7</v>
      </c>
      <c r="AE24" s="481">
        <f t="shared" si="6"/>
        <v>31</v>
      </c>
      <c r="AF24" s="453">
        <f t="shared" si="6"/>
        <v>19</v>
      </c>
      <c r="AG24" s="482">
        <f t="shared" si="7"/>
        <v>50</v>
      </c>
      <c r="AH24" s="518">
        <f t="shared" si="8"/>
        <v>2</v>
      </c>
    </row>
    <row r="25" spans="2:34" ht="31.2" x14ac:dyDescent="0.3">
      <c r="B25" s="865"/>
      <c r="C25" s="868"/>
      <c r="D25" s="494">
        <v>11</v>
      </c>
      <c r="E25" s="498" t="s">
        <v>188</v>
      </c>
      <c r="F25" s="499" t="s">
        <v>189</v>
      </c>
      <c r="G25" s="484"/>
      <c r="H25" s="485"/>
      <c r="I25" s="485"/>
      <c r="J25" s="485"/>
      <c r="K25" s="486"/>
      <c r="L25" s="486"/>
      <c r="M25" s="486"/>
      <c r="N25" s="486">
        <f t="shared" si="0"/>
        <v>0</v>
      </c>
      <c r="O25" s="487">
        <f t="shared" si="1"/>
        <v>0</v>
      </c>
      <c r="P25" s="486">
        <f t="shared" si="2"/>
        <v>0</v>
      </c>
      <c r="Q25" s="488">
        <v>0</v>
      </c>
      <c r="R25" s="497"/>
      <c r="S25" s="489">
        <v>6</v>
      </c>
      <c r="T25" s="485"/>
      <c r="U25" s="485">
        <v>12</v>
      </c>
      <c r="V25" s="485"/>
      <c r="W25" s="486"/>
      <c r="X25" s="486"/>
      <c r="Y25" s="486"/>
      <c r="Z25" s="486">
        <f t="shared" si="3"/>
        <v>18</v>
      </c>
      <c r="AA25" s="486">
        <f t="shared" si="4"/>
        <v>7</v>
      </c>
      <c r="AB25" s="486">
        <f t="shared" si="5"/>
        <v>25</v>
      </c>
      <c r="AC25" s="488">
        <v>1</v>
      </c>
      <c r="AD25" s="490" t="s">
        <v>7</v>
      </c>
      <c r="AE25" s="491">
        <f t="shared" si="6"/>
        <v>18</v>
      </c>
      <c r="AF25" s="486">
        <f t="shared" si="6"/>
        <v>7</v>
      </c>
      <c r="AG25" s="492">
        <f t="shared" si="7"/>
        <v>25</v>
      </c>
      <c r="AH25" s="500">
        <f t="shared" si="8"/>
        <v>1</v>
      </c>
    </row>
    <row r="26" spans="2:34" ht="27" thickBot="1" x14ac:dyDescent="0.35">
      <c r="B26" s="865"/>
      <c r="C26" s="869"/>
      <c r="D26" s="503">
        <v>12</v>
      </c>
      <c r="E26" s="504" t="s">
        <v>190</v>
      </c>
      <c r="F26" s="505" t="s">
        <v>191</v>
      </c>
      <c r="G26" s="506"/>
      <c r="H26" s="507"/>
      <c r="I26" s="507"/>
      <c r="J26" s="507"/>
      <c r="K26" s="508"/>
      <c r="L26" s="508"/>
      <c r="M26" s="508"/>
      <c r="N26" s="508">
        <f t="shared" si="0"/>
        <v>0</v>
      </c>
      <c r="O26" s="509">
        <f t="shared" si="1"/>
        <v>0</v>
      </c>
      <c r="P26" s="508">
        <f t="shared" si="2"/>
        <v>0</v>
      </c>
      <c r="Q26" s="510">
        <v>0</v>
      </c>
      <c r="R26" s="511"/>
      <c r="S26" s="512">
        <v>5</v>
      </c>
      <c r="T26" s="507">
        <v>5</v>
      </c>
      <c r="U26" s="507">
        <v>15</v>
      </c>
      <c r="V26" s="507"/>
      <c r="W26" s="508"/>
      <c r="X26" s="508"/>
      <c r="Y26" s="508"/>
      <c r="Z26" s="508">
        <f t="shared" si="3"/>
        <v>25</v>
      </c>
      <c r="AA26" s="508">
        <f>((AC26*30)-Z26)</f>
        <v>5</v>
      </c>
      <c r="AB26" s="508">
        <f t="shared" si="5"/>
        <v>30</v>
      </c>
      <c r="AC26" s="510">
        <v>1</v>
      </c>
      <c r="AD26" s="513" t="s">
        <v>7</v>
      </c>
      <c r="AE26" s="514">
        <f t="shared" si="6"/>
        <v>25</v>
      </c>
      <c r="AF26" s="508">
        <f t="shared" si="6"/>
        <v>5</v>
      </c>
      <c r="AG26" s="515">
        <f t="shared" si="7"/>
        <v>30</v>
      </c>
      <c r="AH26" s="516">
        <f t="shared" si="8"/>
        <v>1</v>
      </c>
    </row>
    <row r="27" spans="2:34" ht="31.2" x14ac:dyDescent="0.3">
      <c r="B27" s="865"/>
      <c r="C27" s="870" t="s">
        <v>10</v>
      </c>
      <c r="D27" s="519">
        <v>13</v>
      </c>
      <c r="E27" s="520" t="s">
        <v>192</v>
      </c>
      <c r="F27" s="521" t="s">
        <v>263</v>
      </c>
      <c r="G27" s="522">
        <v>6</v>
      </c>
      <c r="H27" s="523">
        <v>8</v>
      </c>
      <c r="I27" s="523">
        <v>24</v>
      </c>
      <c r="J27" s="523"/>
      <c r="K27" s="457"/>
      <c r="L27" s="457"/>
      <c r="M27" s="457"/>
      <c r="N27" s="457">
        <f t="shared" si="0"/>
        <v>38</v>
      </c>
      <c r="O27" s="448">
        <f t="shared" si="1"/>
        <v>12</v>
      </c>
      <c r="P27" s="457">
        <f t="shared" si="2"/>
        <v>50</v>
      </c>
      <c r="Q27" s="524">
        <v>2</v>
      </c>
      <c r="R27" s="525" t="s">
        <v>7</v>
      </c>
      <c r="S27" s="526"/>
      <c r="T27" s="523"/>
      <c r="U27" s="523"/>
      <c r="V27" s="523"/>
      <c r="W27" s="457"/>
      <c r="X27" s="457"/>
      <c r="Y27" s="457"/>
      <c r="Z27" s="457">
        <f t="shared" si="3"/>
        <v>0</v>
      </c>
      <c r="AA27" s="457">
        <f t="shared" si="4"/>
        <v>0</v>
      </c>
      <c r="AB27" s="457">
        <f t="shared" si="5"/>
        <v>0</v>
      </c>
      <c r="AC27" s="524">
        <v>0</v>
      </c>
      <c r="AD27" s="527"/>
      <c r="AE27" s="456">
        <f t="shared" si="6"/>
        <v>38</v>
      </c>
      <c r="AF27" s="457">
        <f t="shared" si="6"/>
        <v>12</v>
      </c>
      <c r="AG27" s="458">
        <f t="shared" si="7"/>
        <v>50</v>
      </c>
      <c r="AH27" s="459">
        <f t="shared" si="8"/>
        <v>2</v>
      </c>
    </row>
    <row r="28" spans="2:34" ht="26.4" x14ac:dyDescent="0.3">
      <c r="B28" s="865"/>
      <c r="C28" s="868"/>
      <c r="D28" s="494">
        <v>14</v>
      </c>
      <c r="E28" s="498" t="s">
        <v>194</v>
      </c>
      <c r="F28" s="499" t="s">
        <v>193</v>
      </c>
      <c r="G28" s="484"/>
      <c r="H28" s="485"/>
      <c r="I28" s="485"/>
      <c r="J28" s="485"/>
      <c r="K28" s="486"/>
      <c r="L28" s="486"/>
      <c r="M28" s="486"/>
      <c r="N28" s="486">
        <f t="shared" si="0"/>
        <v>0</v>
      </c>
      <c r="O28" s="487">
        <f t="shared" si="1"/>
        <v>0</v>
      </c>
      <c r="P28" s="486">
        <f t="shared" si="2"/>
        <v>0</v>
      </c>
      <c r="Q28" s="488">
        <v>0</v>
      </c>
      <c r="R28" s="497" t="s">
        <v>7</v>
      </c>
      <c r="S28" s="489">
        <v>8</v>
      </c>
      <c r="T28" s="485"/>
      <c r="U28" s="485">
        <v>22</v>
      </c>
      <c r="V28" s="485">
        <v>33</v>
      </c>
      <c r="W28" s="486"/>
      <c r="X28" s="486"/>
      <c r="Y28" s="486"/>
      <c r="Z28" s="486">
        <f t="shared" si="3"/>
        <v>63</v>
      </c>
      <c r="AA28" s="486">
        <f t="shared" si="4"/>
        <v>37</v>
      </c>
      <c r="AB28" s="486">
        <f t="shared" si="5"/>
        <v>100</v>
      </c>
      <c r="AC28" s="488">
        <v>4</v>
      </c>
      <c r="AD28" s="490" t="s">
        <v>7</v>
      </c>
      <c r="AE28" s="491">
        <f t="shared" si="6"/>
        <v>63</v>
      </c>
      <c r="AF28" s="486">
        <f t="shared" si="6"/>
        <v>37</v>
      </c>
      <c r="AG28" s="492">
        <f t="shared" si="7"/>
        <v>100</v>
      </c>
      <c r="AH28" s="500">
        <f t="shared" si="8"/>
        <v>4</v>
      </c>
    </row>
    <row r="29" spans="2:34" ht="16.5" customHeight="1" x14ac:dyDescent="0.3">
      <c r="B29" s="865"/>
      <c r="C29" s="868"/>
      <c r="D29" s="494">
        <v>15</v>
      </c>
      <c r="E29" s="498" t="s">
        <v>195</v>
      </c>
      <c r="F29" s="499" t="s">
        <v>196</v>
      </c>
      <c r="G29" s="484"/>
      <c r="H29" s="485"/>
      <c r="I29" s="485"/>
      <c r="J29" s="485"/>
      <c r="K29" s="486"/>
      <c r="L29" s="486"/>
      <c r="M29" s="486"/>
      <c r="N29" s="486">
        <f t="shared" si="0"/>
        <v>0</v>
      </c>
      <c r="O29" s="487">
        <f t="shared" si="1"/>
        <v>0</v>
      </c>
      <c r="P29" s="486">
        <f t="shared" si="2"/>
        <v>0</v>
      </c>
      <c r="Q29" s="488">
        <v>0</v>
      </c>
      <c r="R29" s="497"/>
      <c r="S29" s="489">
        <v>10</v>
      </c>
      <c r="T29" s="485">
        <v>5</v>
      </c>
      <c r="U29" s="485">
        <v>30</v>
      </c>
      <c r="V29" s="485"/>
      <c r="W29" s="486"/>
      <c r="X29" s="486"/>
      <c r="Y29" s="486"/>
      <c r="Z29" s="486">
        <f t="shared" si="3"/>
        <v>45</v>
      </c>
      <c r="AA29" s="486">
        <f t="shared" si="4"/>
        <v>5</v>
      </c>
      <c r="AB29" s="486">
        <f t="shared" si="5"/>
        <v>50</v>
      </c>
      <c r="AC29" s="488">
        <v>2</v>
      </c>
      <c r="AD29" s="490" t="s">
        <v>7</v>
      </c>
      <c r="AE29" s="491">
        <f t="shared" si="6"/>
        <v>45</v>
      </c>
      <c r="AF29" s="486">
        <f t="shared" si="6"/>
        <v>5</v>
      </c>
      <c r="AG29" s="492">
        <f t="shared" si="7"/>
        <v>50</v>
      </c>
      <c r="AH29" s="500">
        <f t="shared" si="8"/>
        <v>2</v>
      </c>
    </row>
    <row r="30" spans="2:34" ht="15.6" x14ac:dyDescent="0.3">
      <c r="B30" s="865"/>
      <c r="C30" s="868"/>
      <c r="D30" s="494">
        <v>16</v>
      </c>
      <c r="E30" s="498" t="s">
        <v>197</v>
      </c>
      <c r="F30" s="499" t="s">
        <v>143</v>
      </c>
      <c r="G30" s="501">
        <v>8</v>
      </c>
      <c r="H30" s="502">
        <v>4</v>
      </c>
      <c r="I30" s="502">
        <v>15</v>
      </c>
      <c r="J30" s="502"/>
      <c r="K30" s="486"/>
      <c r="L30" s="486"/>
      <c r="M30" s="486"/>
      <c r="N30" s="486">
        <f t="shared" si="0"/>
        <v>27</v>
      </c>
      <c r="O30" s="487">
        <f>((Q30*30)-N30)</f>
        <v>3</v>
      </c>
      <c r="P30" s="486">
        <f t="shared" si="2"/>
        <v>30</v>
      </c>
      <c r="Q30" s="488">
        <v>1</v>
      </c>
      <c r="R30" s="497" t="s">
        <v>7</v>
      </c>
      <c r="S30" s="489"/>
      <c r="T30" s="485"/>
      <c r="U30" s="485"/>
      <c r="V30" s="502"/>
      <c r="W30" s="486"/>
      <c r="X30" s="486"/>
      <c r="Y30" s="486"/>
      <c r="Z30" s="486">
        <f t="shared" si="3"/>
        <v>0</v>
      </c>
      <c r="AA30" s="486">
        <f t="shared" si="4"/>
        <v>0</v>
      </c>
      <c r="AB30" s="486">
        <f t="shared" si="5"/>
        <v>0</v>
      </c>
      <c r="AC30" s="488">
        <v>0</v>
      </c>
      <c r="AD30" s="490"/>
      <c r="AE30" s="491">
        <f t="shared" si="6"/>
        <v>27</v>
      </c>
      <c r="AF30" s="486">
        <f t="shared" si="6"/>
        <v>3</v>
      </c>
      <c r="AG30" s="492">
        <f t="shared" si="7"/>
        <v>30</v>
      </c>
      <c r="AH30" s="500">
        <f t="shared" si="8"/>
        <v>1</v>
      </c>
    </row>
    <row r="31" spans="2:34" ht="15.6" x14ac:dyDescent="0.3">
      <c r="B31" s="865"/>
      <c r="C31" s="868"/>
      <c r="D31" s="494">
        <v>17</v>
      </c>
      <c r="E31" s="498" t="s">
        <v>198</v>
      </c>
      <c r="F31" s="499" t="s">
        <v>199</v>
      </c>
      <c r="G31" s="484">
        <v>15</v>
      </c>
      <c r="H31" s="485">
        <v>35</v>
      </c>
      <c r="I31" s="485">
        <v>55</v>
      </c>
      <c r="J31" s="502"/>
      <c r="K31" s="486"/>
      <c r="L31" s="486"/>
      <c r="M31" s="486"/>
      <c r="N31" s="486">
        <f t="shared" si="0"/>
        <v>105</v>
      </c>
      <c r="O31" s="487">
        <f>((Q31*30)-N31)</f>
        <v>15</v>
      </c>
      <c r="P31" s="486">
        <f t="shared" si="2"/>
        <v>120</v>
      </c>
      <c r="Q31" s="488">
        <v>4</v>
      </c>
      <c r="R31" s="497" t="s">
        <v>7</v>
      </c>
      <c r="S31" s="489">
        <v>10</v>
      </c>
      <c r="T31" s="485">
        <v>15</v>
      </c>
      <c r="U31" s="485">
        <v>45</v>
      </c>
      <c r="V31" s="502"/>
      <c r="W31" s="486"/>
      <c r="X31" s="486"/>
      <c r="Y31" s="486"/>
      <c r="Z31" s="486">
        <f t="shared" si="3"/>
        <v>70</v>
      </c>
      <c r="AA31" s="486">
        <f t="shared" si="4"/>
        <v>5</v>
      </c>
      <c r="AB31" s="486">
        <f t="shared" si="5"/>
        <v>75</v>
      </c>
      <c r="AC31" s="488">
        <v>3</v>
      </c>
      <c r="AD31" s="490" t="s">
        <v>7</v>
      </c>
      <c r="AE31" s="491">
        <f t="shared" si="6"/>
        <v>175</v>
      </c>
      <c r="AF31" s="486">
        <f t="shared" si="6"/>
        <v>20</v>
      </c>
      <c r="AG31" s="492">
        <f t="shared" si="7"/>
        <v>195</v>
      </c>
      <c r="AH31" s="500">
        <f t="shared" si="8"/>
        <v>7</v>
      </c>
    </row>
    <row r="32" spans="2:34" ht="31.2" x14ac:dyDescent="0.3">
      <c r="B32" s="865"/>
      <c r="C32" s="868"/>
      <c r="D32" s="494">
        <v>18</v>
      </c>
      <c r="E32" s="498" t="s">
        <v>200</v>
      </c>
      <c r="F32" s="499" t="s">
        <v>143</v>
      </c>
      <c r="G32" s="501"/>
      <c r="H32" s="502"/>
      <c r="I32" s="502"/>
      <c r="J32" s="502"/>
      <c r="K32" s="486"/>
      <c r="L32" s="486"/>
      <c r="M32" s="486"/>
      <c r="N32" s="486">
        <f t="shared" si="0"/>
        <v>0</v>
      </c>
      <c r="O32" s="487">
        <f t="shared" si="1"/>
        <v>0</v>
      </c>
      <c r="P32" s="486">
        <f t="shared" si="2"/>
        <v>0</v>
      </c>
      <c r="Q32" s="488">
        <v>0</v>
      </c>
      <c r="R32" s="497"/>
      <c r="S32" s="528"/>
      <c r="T32" s="502">
        <v>10</v>
      </c>
      <c r="U32" s="502">
        <v>20</v>
      </c>
      <c r="V32" s="502"/>
      <c r="W32" s="486"/>
      <c r="X32" s="486"/>
      <c r="Y32" s="486"/>
      <c r="Z32" s="486">
        <f t="shared" si="3"/>
        <v>30</v>
      </c>
      <c r="AA32" s="486">
        <f>((AC32*30)-Z32)</f>
        <v>0</v>
      </c>
      <c r="AB32" s="486">
        <f t="shared" si="5"/>
        <v>30</v>
      </c>
      <c r="AC32" s="488">
        <v>1</v>
      </c>
      <c r="AD32" s="490" t="s">
        <v>7</v>
      </c>
      <c r="AE32" s="491">
        <f t="shared" si="6"/>
        <v>30</v>
      </c>
      <c r="AF32" s="486">
        <f t="shared" si="6"/>
        <v>0</v>
      </c>
      <c r="AG32" s="492">
        <f t="shared" si="7"/>
        <v>30</v>
      </c>
      <c r="AH32" s="500">
        <f t="shared" si="8"/>
        <v>1</v>
      </c>
    </row>
    <row r="33" spans="2:34" ht="16.2" thickBot="1" x14ac:dyDescent="0.35">
      <c r="B33" s="865"/>
      <c r="C33" s="869"/>
      <c r="D33" s="503">
        <v>19</v>
      </c>
      <c r="E33" s="504" t="s">
        <v>201</v>
      </c>
      <c r="F33" s="505" t="s">
        <v>143</v>
      </c>
      <c r="G33" s="506">
        <v>20</v>
      </c>
      <c r="H33" s="507">
        <v>40</v>
      </c>
      <c r="I33" s="507"/>
      <c r="J33" s="507"/>
      <c r="K33" s="508"/>
      <c r="L33" s="508"/>
      <c r="M33" s="508"/>
      <c r="N33" s="508">
        <f t="shared" si="0"/>
        <v>60</v>
      </c>
      <c r="O33" s="509">
        <f>((Q33*30)-N33)</f>
        <v>0</v>
      </c>
      <c r="P33" s="508">
        <f t="shared" si="2"/>
        <v>60</v>
      </c>
      <c r="Q33" s="510">
        <v>2</v>
      </c>
      <c r="R33" s="511" t="s">
        <v>7</v>
      </c>
      <c r="S33" s="512" t="s">
        <v>202</v>
      </c>
      <c r="T33" s="507"/>
      <c r="U33" s="507" t="s">
        <v>202</v>
      </c>
      <c r="V33" s="507"/>
      <c r="W33" s="508"/>
      <c r="X33" s="508"/>
      <c r="Y33" s="508"/>
      <c r="Z33" s="508">
        <f t="shared" si="3"/>
        <v>0</v>
      </c>
      <c r="AA33" s="508">
        <f t="shared" si="4"/>
        <v>0</v>
      </c>
      <c r="AB33" s="508">
        <f t="shared" si="5"/>
        <v>0</v>
      </c>
      <c r="AC33" s="510">
        <v>0</v>
      </c>
      <c r="AD33" s="513"/>
      <c r="AE33" s="514">
        <f t="shared" si="6"/>
        <v>60</v>
      </c>
      <c r="AF33" s="508">
        <f t="shared" si="6"/>
        <v>0</v>
      </c>
      <c r="AG33" s="515">
        <f t="shared" si="7"/>
        <v>60</v>
      </c>
      <c r="AH33" s="516">
        <f t="shared" si="8"/>
        <v>2</v>
      </c>
    </row>
    <row r="34" spans="2:34" ht="21.75" customHeight="1" x14ac:dyDescent="0.3">
      <c r="B34" s="865"/>
      <c r="C34" s="870" t="s">
        <v>147</v>
      </c>
      <c r="D34" s="519">
        <v>20</v>
      </c>
      <c r="E34" s="520" t="s">
        <v>203</v>
      </c>
      <c r="F34" s="521" t="s">
        <v>17</v>
      </c>
      <c r="G34" s="522"/>
      <c r="H34" s="523">
        <v>7</v>
      </c>
      <c r="I34" s="523">
        <v>28</v>
      </c>
      <c r="J34" s="523"/>
      <c r="K34" s="457"/>
      <c r="L34" s="457"/>
      <c r="M34" s="457"/>
      <c r="N34" s="457">
        <f t="shared" si="0"/>
        <v>35</v>
      </c>
      <c r="O34" s="448">
        <f t="shared" si="1"/>
        <v>15</v>
      </c>
      <c r="P34" s="457">
        <f t="shared" si="2"/>
        <v>50</v>
      </c>
      <c r="Q34" s="524">
        <v>2</v>
      </c>
      <c r="R34" s="525" t="s">
        <v>7</v>
      </c>
      <c r="S34" s="526"/>
      <c r="T34" s="523">
        <v>6</v>
      </c>
      <c r="U34" s="523">
        <v>30</v>
      </c>
      <c r="V34" s="523"/>
      <c r="W34" s="457"/>
      <c r="X34" s="457"/>
      <c r="Y34" s="457"/>
      <c r="Z34" s="457">
        <f t="shared" si="3"/>
        <v>36</v>
      </c>
      <c r="AA34" s="457">
        <f t="shared" si="4"/>
        <v>14</v>
      </c>
      <c r="AB34" s="457">
        <f t="shared" si="5"/>
        <v>50</v>
      </c>
      <c r="AC34" s="524">
        <v>2</v>
      </c>
      <c r="AD34" s="527" t="s">
        <v>7</v>
      </c>
      <c r="AE34" s="456">
        <f t="shared" si="6"/>
        <v>71</v>
      </c>
      <c r="AF34" s="457">
        <f t="shared" si="6"/>
        <v>29</v>
      </c>
      <c r="AG34" s="458">
        <f t="shared" si="7"/>
        <v>100</v>
      </c>
      <c r="AH34" s="459">
        <f t="shared" si="8"/>
        <v>4</v>
      </c>
    </row>
    <row r="35" spans="2:34" ht="23.25" customHeight="1" thickBot="1" x14ac:dyDescent="0.35">
      <c r="B35" s="866"/>
      <c r="C35" s="869"/>
      <c r="D35" s="503">
        <v>21</v>
      </c>
      <c r="E35" s="504" t="s">
        <v>204</v>
      </c>
      <c r="F35" s="505" t="s">
        <v>205</v>
      </c>
      <c r="G35" s="506"/>
      <c r="H35" s="507"/>
      <c r="I35" s="507"/>
      <c r="J35" s="507"/>
      <c r="K35" s="508"/>
      <c r="L35" s="508"/>
      <c r="M35" s="508"/>
      <c r="N35" s="508">
        <f t="shared" si="0"/>
        <v>0</v>
      </c>
      <c r="O35" s="509">
        <f t="shared" si="1"/>
        <v>0</v>
      </c>
      <c r="P35" s="508">
        <f t="shared" si="2"/>
        <v>0</v>
      </c>
      <c r="Q35" s="510">
        <v>0</v>
      </c>
      <c r="R35" s="511"/>
      <c r="S35" s="512">
        <v>2</v>
      </c>
      <c r="T35" s="507">
        <v>6</v>
      </c>
      <c r="U35" s="507">
        <v>8</v>
      </c>
      <c r="V35" s="507"/>
      <c r="W35" s="508"/>
      <c r="X35" s="508"/>
      <c r="Y35" s="508"/>
      <c r="Z35" s="508">
        <f t="shared" si="3"/>
        <v>16</v>
      </c>
      <c r="AA35" s="508">
        <f t="shared" si="4"/>
        <v>9</v>
      </c>
      <c r="AB35" s="508">
        <f t="shared" si="5"/>
        <v>25</v>
      </c>
      <c r="AC35" s="510">
        <v>1</v>
      </c>
      <c r="AD35" s="513" t="s">
        <v>7</v>
      </c>
      <c r="AE35" s="514">
        <f t="shared" si="6"/>
        <v>16</v>
      </c>
      <c r="AF35" s="508">
        <f t="shared" si="6"/>
        <v>9</v>
      </c>
      <c r="AG35" s="515">
        <f t="shared" si="7"/>
        <v>25</v>
      </c>
      <c r="AH35" s="516">
        <f t="shared" si="8"/>
        <v>1</v>
      </c>
    </row>
    <row r="36" spans="2:34" ht="15.6" x14ac:dyDescent="0.3">
      <c r="B36" s="871" t="s">
        <v>84</v>
      </c>
      <c r="C36" s="872"/>
      <c r="D36" s="519">
        <v>22</v>
      </c>
      <c r="E36" s="520" t="s">
        <v>206</v>
      </c>
      <c r="F36" s="521" t="s">
        <v>207</v>
      </c>
      <c r="G36" s="522"/>
      <c r="H36" s="523">
        <v>10</v>
      </c>
      <c r="I36" s="523"/>
      <c r="J36" s="523"/>
      <c r="K36" s="457"/>
      <c r="L36" s="457"/>
      <c r="M36" s="457"/>
      <c r="N36" s="457">
        <f t="shared" si="0"/>
        <v>10</v>
      </c>
      <c r="O36" s="448">
        <f t="shared" si="1"/>
        <v>15</v>
      </c>
      <c r="P36" s="457">
        <f t="shared" si="2"/>
        <v>25</v>
      </c>
      <c r="Q36" s="524">
        <v>1</v>
      </c>
      <c r="R36" s="525" t="s">
        <v>7</v>
      </c>
      <c r="S36" s="526"/>
      <c r="T36" s="523"/>
      <c r="U36" s="523"/>
      <c r="V36" s="523"/>
      <c r="W36" s="457"/>
      <c r="X36" s="457"/>
      <c r="Y36" s="457"/>
      <c r="Z36" s="457">
        <f t="shared" si="3"/>
        <v>0</v>
      </c>
      <c r="AA36" s="457">
        <f t="shared" si="4"/>
        <v>0</v>
      </c>
      <c r="AB36" s="457">
        <f t="shared" si="5"/>
        <v>0</v>
      </c>
      <c r="AC36" s="524">
        <v>0</v>
      </c>
      <c r="AD36" s="527"/>
      <c r="AE36" s="456">
        <f t="shared" si="6"/>
        <v>10</v>
      </c>
      <c r="AF36" s="457">
        <f t="shared" si="6"/>
        <v>15</v>
      </c>
      <c r="AG36" s="458">
        <f t="shared" si="7"/>
        <v>25</v>
      </c>
      <c r="AH36" s="459">
        <f t="shared" si="8"/>
        <v>1</v>
      </c>
    </row>
    <row r="37" spans="2:34" ht="16.2" thickBot="1" x14ac:dyDescent="0.35">
      <c r="B37" s="866"/>
      <c r="C37" s="873"/>
      <c r="D37" s="503">
        <v>23</v>
      </c>
      <c r="E37" s="504" t="s">
        <v>208</v>
      </c>
      <c r="F37" s="505" t="s">
        <v>207</v>
      </c>
      <c r="G37" s="506"/>
      <c r="H37" s="507"/>
      <c r="I37" s="507"/>
      <c r="J37" s="507"/>
      <c r="K37" s="508"/>
      <c r="L37" s="508"/>
      <c r="M37" s="508"/>
      <c r="N37" s="508">
        <f t="shared" si="0"/>
        <v>0</v>
      </c>
      <c r="O37" s="509">
        <f t="shared" si="1"/>
        <v>0</v>
      </c>
      <c r="P37" s="508">
        <f t="shared" si="2"/>
        <v>0</v>
      </c>
      <c r="Q37" s="510">
        <v>0</v>
      </c>
      <c r="R37" s="511"/>
      <c r="S37" s="512"/>
      <c r="T37" s="507">
        <v>15</v>
      </c>
      <c r="U37" s="507"/>
      <c r="V37" s="507"/>
      <c r="W37" s="508"/>
      <c r="X37" s="508"/>
      <c r="Y37" s="508"/>
      <c r="Z37" s="508">
        <f t="shared" si="3"/>
        <v>15</v>
      </c>
      <c r="AA37" s="508">
        <f t="shared" si="4"/>
        <v>10</v>
      </c>
      <c r="AB37" s="508">
        <f t="shared" si="5"/>
        <v>25</v>
      </c>
      <c r="AC37" s="510">
        <v>1</v>
      </c>
      <c r="AD37" s="513" t="s">
        <v>7</v>
      </c>
      <c r="AE37" s="514">
        <f t="shared" si="6"/>
        <v>15</v>
      </c>
      <c r="AF37" s="508">
        <f t="shared" si="6"/>
        <v>10</v>
      </c>
      <c r="AG37" s="515">
        <f t="shared" si="7"/>
        <v>25</v>
      </c>
      <c r="AH37" s="516">
        <f t="shared" si="8"/>
        <v>1</v>
      </c>
    </row>
    <row r="38" spans="2:34" ht="16.2" thickBot="1" x14ac:dyDescent="0.35">
      <c r="B38" s="831" t="s">
        <v>89</v>
      </c>
      <c r="C38" s="832"/>
      <c r="D38" s="832"/>
      <c r="E38" s="832"/>
      <c r="F38" s="842"/>
      <c r="G38" s="529">
        <f t="shared" ref="G38:AC38" si="9">SUM(G13:G37)</f>
        <v>149</v>
      </c>
      <c r="H38" s="530">
        <f t="shared" si="9"/>
        <v>109</v>
      </c>
      <c r="I38" s="530">
        <f t="shared" si="9"/>
        <v>256</v>
      </c>
      <c r="J38" s="530">
        <f t="shared" si="9"/>
        <v>76</v>
      </c>
      <c r="K38" s="530">
        <f t="shared" si="9"/>
        <v>0</v>
      </c>
      <c r="L38" s="530">
        <f t="shared" si="9"/>
        <v>0</v>
      </c>
      <c r="M38" s="530">
        <f t="shared" si="9"/>
        <v>0</v>
      </c>
      <c r="N38" s="530">
        <f t="shared" si="9"/>
        <v>590</v>
      </c>
      <c r="O38" s="530">
        <f t="shared" si="9"/>
        <v>190</v>
      </c>
      <c r="P38" s="530">
        <f t="shared" si="9"/>
        <v>780</v>
      </c>
      <c r="Q38" s="530">
        <f t="shared" si="9"/>
        <v>29</v>
      </c>
      <c r="R38" s="531">
        <f t="shared" si="9"/>
        <v>0</v>
      </c>
      <c r="S38" s="532">
        <f t="shared" si="9"/>
        <v>79</v>
      </c>
      <c r="T38" s="533">
        <f t="shared" si="9"/>
        <v>92</v>
      </c>
      <c r="U38" s="533">
        <f t="shared" si="9"/>
        <v>222</v>
      </c>
      <c r="V38" s="533">
        <f t="shared" si="9"/>
        <v>76</v>
      </c>
      <c r="W38" s="533">
        <f t="shared" si="9"/>
        <v>0</v>
      </c>
      <c r="X38" s="533">
        <f t="shared" si="9"/>
        <v>0</v>
      </c>
      <c r="Y38" s="533">
        <f t="shared" si="9"/>
        <v>0</v>
      </c>
      <c r="Z38" s="533">
        <f t="shared" si="9"/>
        <v>469</v>
      </c>
      <c r="AA38" s="533">
        <f t="shared" si="9"/>
        <v>191</v>
      </c>
      <c r="AB38" s="533">
        <f t="shared" si="9"/>
        <v>660</v>
      </c>
      <c r="AC38" s="533">
        <f t="shared" si="9"/>
        <v>26</v>
      </c>
      <c r="AD38" s="534"/>
      <c r="AE38" s="535">
        <f>SUM(AE13:AE37)</f>
        <v>1059</v>
      </c>
      <c r="AF38" s="530">
        <f>SUM(AF13:AF37)</f>
        <v>381</v>
      </c>
      <c r="AG38" s="530">
        <f>SUM(AG13:AG37)</f>
        <v>1440</v>
      </c>
      <c r="AH38" s="536">
        <f>SUM(AH13:AH37)</f>
        <v>55</v>
      </c>
    </row>
    <row r="39" spans="2:34" ht="32.25" customHeight="1" thickBot="1" x14ac:dyDescent="0.35">
      <c r="B39" s="843" t="s">
        <v>90</v>
      </c>
      <c r="C39" s="844"/>
      <c r="D39" s="845" t="s">
        <v>78</v>
      </c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846"/>
      <c r="R39" s="846"/>
      <c r="S39" s="846"/>
      <c r="T39" s="846"/>
      <c r="U39" s="846"/>
      <c r="V39" s="846"/>
      <c r="W39" s="846"/>
      <c r="X39" s="846"/>
      <c r="Y39" s="846"/>
      <c r="Z39" s="846"/>
      <c r="AA39" s="846"/>
      <c r="AB39" s="846"/>
      <c r="AC39" s="846"/>
      <c r="AD39" s="846"/>
      <c r="AE39" s="846"/>
      <c r="AF39" s="846"/>
      <c r="AG39" s="846"/>
      <c r="AH39" s="847"/>
    </row>
    <row r="40" spans="2:34" ht="15.6" x14ac:dyDescent="0.3">
      <c r="B40" s="834" t="s">
        <v>209</v>
      </c>
      <c r="C40" s="848"/>
      <c r="D40" s="537">
        <v>1</v>
      </c>
      <c r="E40" s="538" t="s">
        <v>210</v>
      </c>
      <c r="F40" s="539" t="s">
        <v>211</v>
      </c>
      <c r="G40" s="540">
        <v>10</v>
      </c>
      <c r="H40" s="541"/>
      <c r="I40" s="542"/>
      <c r="J40" s="542"/>
      <c r="K40" s="542"/>
      <c r="L40" s="542"/>
      <c r="M40" s="542"/>
      <c r="N40" s="453">
        <f>SUM(G40)</f>
        <v>10</v>
      </c>
      <c r="O40" s="453">
        <f>((Q40*25)-N40)</f>
        <v>15</v>
      </c>
      <c r="P40" s="453">
        <f>SUM(N40:O40)</f>
        <v>25</v>
      </c>
      <c r="Q40" s="851">
        <v>1</v>
      </c>
      <c r="R40" s="854" t="s">
        <v>7</v>
      </c>
      <c r="S40" s="543"/>
      <c r="T40" s="453"/>
      <c r="U40" s="453"/>
      <c r="V40" s="453"/>
      <c r="W40" s="453"/>
      <c r="X40" s="453"/>
      <c r="Y40" s="453"/>
      <c r="Z40" s="453">
        <f>SUM(S40:Y40)</f>
        <v>0</v>
      </c>
      <c r="AA40" s="453"/>
      <c r="AB40" s="453">
        <f>SUM(Z40:AA40)</f>
        <v>0</v>
      </c>
      <c r="AC40" s="453"/>
      <c r="AD40" s="854"/>
      <c r="AE40" s="856">
        <v>10</v>
      </c>
      <c r="AF40" s="859">
        <f>((AH40*25)-AE40)</f>
        <v>15</v>
      </c>
      <c r="AG40" s="861">
        <f>SUM(AE40:AF43)</f>
        <v>25</v>
      </c>
      <c r="AH40" s="828">
        <v>1</v>
      </c>
    </row>
    <row r="41" spans="2:34" ht="15.6" x14ac:dyDescent="0.3">
      <c r="B41" s="849"/>
      <c r="C41" s="850"/>
      <c r="D41" s="544">
        <v>2</v>
      </c>
      <c r="E41" s="545" t="s">
        <v>212</v>
      </c>
      <c r="F41" s="546" t="s">
        <v>213</v>
      </c>
      <c r="G41" s="547"/>
      <c r="H41" s="548"/>
      <c r="I41" s="549"/>
      <c r="J41" s="549"/>
      <c r="K41" s="549"/>
      <c r="L41" s="549"/>
      <c r="M41" s="550">
        <v>10</v>
      </c>
      <c r="N41" s="486">
        <f t="shared" ref="N41:N43" si="10">SUM(G41)</f>
        <v>0</v>
      </c>
      <c r="O41" s="486">
        <v>15</v>
      </c>
      <c r="P41" s="486">
        <v>25</v>
      </c>
      <c r="Q41" s="852"/>
      <c r="R41" s="829"/>
      <c r="S41" s="551"/>
      <c r="T41" s="486"/>
      <c r="U41" s="486"/>
      <c r="V41" s="486"/>
      <c r="W41" s="486"/>
      <c r="X41" s="486"/>
      <c r="Y41" s="486"/>
      <c r="Z41" s="486">
        <f t="shared" ref="Z41:Z43" si="11">SUM(S41:Y41)</f>
        <v>0</v>
      </c>
      <c r="AA41" s="486"/>
      <c r="AB41" s="486">
        <f t="shared" ref="AB41:AB43" si="12">SUM(Z41:AA41)</f>
        <v>0</v>
      </c>
      <c r="AC41" s="486"/>
      <c r="AD41" s="829"/>
      <c r="AE41" s="857"/>
      <c r="AF41" s="852"/>
      <c r="AG41" s="862"/>
      <c r="AH41" s="829"/>
    </row>
    <row r="42" spans="2:34" ht="31.2" x14ac:dyDescent="0.3">
      <c r="B42" s="849"/>
      <c r="C42" s="850"/>
      <c r="D42" s="544">
        <v>3</v>
      </c>
      <c r="E42" s="552" t="s">
        <v>214</v>
      </c>
      <c r="F42" s="499" t="s">
        <v>215</v>
      </c>
      <c r="G42" s="547">
        <v>6</v>
      </c>
      <c r="H42" s="548">
        <v>4</v>
      </c>
      <c r="I42" s="549"/>
      <c r="J42" s="549"/>
      <c r="K42" s="549"/>
      <c r="L42" s="549"/>
      <c r="M42" s="549"/>
      <c r="N42" s="486">
        <f>SUM(G42:H42)</f>
        <v>10</v>
      </c>
      <c r="O42" s="486">
        <v>15</v>
      </c>
      <c r="P42" s="486">
        <f t="shared" ref="P42" si="13">SUM(N42:O42)</f>
        <v>25</v>
      </c>
      <c r="Q42" s="852"/>
      <c r="R42" s="829"/>
      <c r="S42" s="551"/>
      <c r="T42" s="486"/>
      <c r="U42" s="486"/>
      <c r="V42" s="486"/>
      <c r="W42" s="486"/>
      <c r="X42" s="486"/>
      <c r="Y42" s="486"/>
      <c r="Z42" s="486">
        <f t="shared" si="11"/>
        <v>0</v>
      </c>
      <c r="AA42" s="486"/>
      <c r="AB42" s="486">
        <f t="shared" si="12"/>
        <v>0</v>
      </c>
      <c r="AC42" s="486"/>
      <c r="AD42" s="829"/>
      <c r="AE42" s="857"/>
      <c r="AF42" s="852"/>
      <c r="AG42" s="862"/>
      <c r="AH42" s="829"/>
    </row>
    <row r="43" spans="2:34" ht="16.2" thickBot="1" x14ac:dyDescent="0.35">
      <c r="B43" s="849"/>
      <c r="C43" s="850"/>
      <c r="D43" s="553">
        <v>4</v>
      </c>
      <c r="E43" s="554" t="s">
        <v>216</v>
      </c>
      <c r="F43" s="555" t="s">
        <v>217</v>
      </c>
      <c r="G43" s="556">
        <v>10</v>
      </c>
      <c r="H43" s="557"/>
      <c r="I43" s="558"/>
      <c r="J43" s="558"/>
      <c r="K43" s="558"/>
      <c r="L43" s="558"/>
      <c r="M43" s="558"/>
      <c r="N43" s="508">
        <f t="shared" si="10"/>
        <v>10</v>
      </c>
      <c r="O43" s="508">
        <v>15</v>
      </c>
      <c r="P43" s="508">
        <v>25</v>
      </c>
      <c r="Q43" s="853"/>
      <c r="R43" s="855"/>
      <c r="S43" s="559"/>
      <c r="T43" s="508"/>
      <c r="U43" s="508"/>
      <c r="V43" s="508"/>
      <c r="W43" s="508"/>
      <c r="X43" s="508"/>
      <c r="Y43" s="508"/>
      <c r="Z43" s="508">
        <f t="shared" si="11"/>
        <v>0</v>
      </c>
      <c r="AA43" s="508"/>
      <c r="AB43" s="508">
        <f t="shared" si="12"/>
        <v>0</v>
      </c>
      <c r="AC43" s="508"/>
      <c r="AD43" s="855"/>
      <c r="AE43" s="858"/>
      <c r="AF43" s="860"/>
      <c r="AG43" s="863"/>
      <c r="AH43" s="830"/>
    </row>
    <row r="44" spans="2:34" ht="16.2" thickBot="1" x14ac:dyDescent="0.35">
      <c r="B44" s="831" t="s">
        <v>89</v>
      </c>
      <c r="C44" s="832"/>
      <c r="D44" s="832"/>
      <c r="E44" s="832"/>
      <c r="F44" s="833"/>
      <c r="G44" s="560">
        <v>10</v>
      </c>
      <c r="H44" s="560"/>
      <c r="I44" s="561"/>
      <c r="J44" s="561"/>
      <c r="K44" s="561"/>
      <c r="L44" s="561"/>
      <c r="M44" s="561"/>
      <c r="N44" s="562">
        <v>10</v>
      </c>
      <c r="O44" s="562">
        <v>15</v>
      </c>
      <c r="P44" s="562">
        <v>25</v>
      </c>
      <c r="Q44" s="562">
        <v>1</v>
      </c>
      <c r="R44" s="561"/>
      <c r="S44" s="563"/>
      <c r="T44" s="563"/>
      <c r="U44" s="563"/>
      <c r="V44" s="563"/>
      <c r="W44" s="563"/>
      <c r="X44" s="563"/>
      <c r="Y44" s="563"/>
      <c r="Z44" s="563">
        <v>0</v>
      </c>
      <c r="AA44" s="563"/>
      <c r="AB44" s="563">
        <v>0</v>
      </c>
      <c r="AC44" s="563"/>
      <c r="AD44" s="563"/>
      <c r="AE44" s="563">
        <f>SUM(AE40)</f>
        <v>10</v>
      </c>
      <c r="AF44" s="563">
        <f>SUM(AF40)</f>
        <v>15</v>
      </c>
      <c r="AG44" s="563">
        <f>SUM(AG40)</f>
        <v>25</v>
      </c>
      <c r="AH44" s="564">
        <v>1</v>
      </c>
    </row>
    <row r="45" spans="2:34" ht="16.5" customHeight="1" thickBot="1" x14ac:dyDescent="0.35">
      <c r="B45" s="834" t="s">
        <v>97</v>
      </c>
      <c r="C45" s="835"/>
      <c r="D45" s="838" t="s">
        <v>78</v>
      </c>
      <c r="E45" s="839"/>
      <c r="F45" s="839"/>
      <c r="G45" s="839"/>
      <c r="H45" s="839"/>
      <c r="I45" s="839"/>
      <c r="J45" s="839"/>
      <c r="K45" s="839"/>
      <c r="L45" s="839"/>
      <c r="M45" s="839"/>
      <c r="N45" s="839"/>
      <c r="O45" s="839"/>
      <c r="P45" s="839"/>
      <c r="Q45" s="839"/>
      <c r="R45" s="839"/>
      <c r="S45" s="839"/>
      <c r="T45" s="839"/>
      <c r="U45" s="839"/>
      <c r="V45" s="839"/>
      <c r="W45" s="839"/>
      <c r="X45" s="839"/>
      <c r="Y45" s="839"/>
      <c r="Z45" s="839"/>
      <c r="AA45" s="839"/>
      <c r="AB45" s="839"/>
      <c r="AC45" s="839"/>
      <c r="AD45" s="839"/>
      <c r="AE45" s="839"/>
      <c r="AF45" s="839"/>
      <c r="AG45" s="839"/>
      <c r="AH45" s="840"/>
    </row>
    <row r="46" spans="2:34" ht="31.8" thickBot="1" x14ac:dyDescent="0.35">
      <c r="B46" s="836"/>
      <c r="C46" s="837"/>
      <c r="D46" s="565">
        <v>1</v>
      </c>
      <c r="E46" s="566" t="s">
        <v>98</v>
      </c>
      <c r="F46" s="567" t="s">
        <v>17</v>
      </c>
      <c r="G46" s="568"/>
      <c r="H46" s="569"/>
      <c r="I46" s="569"/>
      <c r="J46" s="569"/>
      <c r="K46" s="569"/>
      <c r="L46" s="569"/>
      <c r="M46" s="569"/>
      <c r="N46" s="570"/>
      <c r="O46" s="569"/>
      <c r="P46" s="570"/>
      <c r="Q46" s="569"/>
      <c r="R46" s="571"/>
      <c r="S46" s="568"/>
      <c r="T46" s="569"/>
      <c r="U46" s="569"/>
      <c r="V46" s="569"/>
      <c r="W46" s="569"/>
      <c r="X46" s="572">
        <v>120</v>
      </c>
      <c r="Y46" s="569"/>
      <c r="Z46" s="572">
        <f>SUM(X46)</f>
        <v>120</v>
      </c>
      <c r="AA46" s="569"/>
      <c r="AB46" s="572">
        <f>SUM(Z46:AA46)</f>
        <v>120</v>
      </c>
      <c r="AC46" s="533">
        <v>4</v>
      </c>
      <c r="AD46" s="573" t="s">
        <v>7</v>
      </c>
      <c r="AE46" s="574">
        <f>SUM(AB46)</f>
        <v>120</v>
      </c>
      <c r="AF46" s="572">
        <f>SUM(AA46)</f>
        <v>0</v>
      </c>
      <c r="AG46" s="533">
        <f>SUM(AE46:AF46)</f>
        <v>120</v>
      </c>
      <c r="AH46" s="573">
        <f>SUM(AC46)</f>
        <v>4</v>
      </c>
    </row>
    <row r="47" spans="2:34" s="433" customFormat="1" ht="31.5" customHeight="1" thickBot="1" x14ac:dyDescent="0.35">
      <c r="B47" s="575"/>
      <c r="C47" s="832" t="s">
        <v>99</v>
      </c>
      <c r="D47" s="832"/>
      <c r="E47" s="832"/>
      <c r="F47" s="832"/>
      <c r="G47" s="576">
        <f t="shared" ref="G47:Q47" si="14">SUM(G38,G44,G46)</f>
        <v>159</v>
      </c>
      <c r="H47" s="577">
        <f t="shared" si="14"/>
        <v>109</v>
      </c>
      <c r="I47" s="577">
        <f t="shared" si="14"/>
        <v>256</v>
      </c>
      <c r="J47" s="577">
        <f t="shared" si="14"/>
        <v>76</v>
      </c>
      <c r="K47" s="577">
        <f t="shared" si="14"/>
        <v>0</v>
      </c>
      <c r="L47" s="577">
        <f t="shared" si="14"/>
        <v>0</v>
      </c>
      <c r="M47" s="577">
        <f t="shared" si="14"/>
        <v>0</v>
      </c>
      <c r="N47" s="577">
        <f t="shared" si="14"/>
        <v>600</v>
      </c>
      <c r="O47" s="577">
        <f t="shared" si="14"/>
        <v>205</v>
      </c>
      <c r="P47" s="577">
        <f t="shared" si="14"/>
        <v>805</v>
      </c>
      <c r="Q47" s="577">
        <f t="shared" si="14"/>
        <v>30</v>
      </c>
      <c r="R47" s="578" t="s">
        <v>100</v>
      </c>
      <c r="S47" s="576">
        <f t="shared" ref="S47:AC47" si="15">SUM(S38,S44,S46)</f>
        <v>79</v>
      </c>
      <c r="T47" s="577">
        <f t="shared" si="15"/>
        <v>92</v>
      </c>
      <c r="U47" s="577">
        <f t="shared" si="15"/>
        <v>222</v>
      </c>
      <c r="V47" s="577">
        <f t="shared" si="15"/>
        <v>76</v>
      </c>
      <c r="W47" s="577">
        <f t="shared" si="15"/>
        <v>0</v>
      </c>
      <c r="X47" s="577">
        <f t="shared" si="15"/>
        <v>120</v>
      </c>
      <c r="Y47" s="577">
        <f t="shared" si="15"/>
        <v>0</v>
      </c>
      <c r="Z47" s="577">
        <f t="shared" si="15"/>
        <v>589</v>
      </c>
      <c r="AA47" s="577">
        <f t="shared" si="15"/>
        <v>191</v>
      </c>
      <c r="AB47" s="577">
        <f t="shared" si="15"/>
        <v>780</v>
      </c>
      <c r="AC47" s="577">
        <f t="shared" si="15"/>
        <v>30</v>
      </c>
      <c r="AD47" s="578" t="s">
        <v>100</v>
      </c>
      <c r="AE47" s="579">
        <f>SUM(AE38,AE44,AE46)</f>
        <v>1189</v>
      </c>
      <c r="AF47" s="577">
        <f>SUM(AF38,AF44,AF46)</f>
        <v>396</v>
      </c>
      <c r="AG47" s="577">
        <f>SUM(AG38,AG44,AG46)</f>
        <v>1585</v>
      </c>
      <c r="AH47" s="578">
        <f>SUM(AH38,AH44,AH46)</f>
        <v>60</v>
      </c>
    </row>
    <row r="48" spans="2:34" ht="15" customHeight="1" x14ac:dyDescent="0.3"/>
    <row r="49" spans="2:4" ht="15.75" customHeight="1" x14ac:dyDescent="0.3"/>
    <row r="50" spans="2:4" ht="17.399999999999999" x14ac:dyDescent="0.3">
      <c r="B50" s="841" t="s">
        <v>218</v>
      </c>
      <c r="C50" s="841"/>
      <c r="D50" s="841"/>
    </row>
    <row r="51" spans="2:4" ht="15.6" x14ac:dyDescent="0.3">
      <c r="B51" s="580" t="s">
        <v>101</v>
      </c>
      <c r="C51" s="826" t="s">
        <v>3</v>
      </c>
      <c r="D51" s="827"/>
    </row>
    <row r="52" spans="2:4" ht="15.6" x14ac:dyDescent="0.3">
      <c r="B52" s="580" t="s">
        <v>102</v>
      </c>
      <c r="C52" s="826" t="s">
        <v>4</v>
      </c>
      <c r="D52" s="827"/>
    </row>
    <row r="53" spans="2:4" ht="15.6" x14ac:dyDescent="0.3">
      <c r="B53" s="580" t="s">
        <v>103</v>
      </c>
      <c r="C53" s="826" t="s">
        <v>12</v>
      </c>
      <c r="D53" s="827"/>
    </row>
    <row r="54" spans="2:4" ht="15.6" x14ac:dyDescent="0.3">
      <c r="B54" s="580" t="s">
        <v>104</v>
      </c>
      <c r="C54" s="826" t="s">
        <v>13</v>
      </c>
      <c r="D54" s="827"/>
    </row>
    <row r="55" spans="2:4" ht="15.6" x14ac:dyDescent="0.3">
      <c r="B55" s="580" t="s">
        <v>105</v>
      </c>
      <c r="C55" s="826" t="s">
        <v>5</v>
      </c>
      <c r="D55" s="827"/>
    </row>
    <row r="56" spans="2:4" ht="15.6" x14ac:dyDescent="0.3">
      <c r="B56" s="580" t="s">
        <v>106</v>
      </c>
      <c r="C56" s="826" t="s">
        <v>6</v>
      </c>
      <c r="D56" s="827"/>
    </row>
    <row r="57" spans="2:4" ht="15.6" x14ac:dyDescent="0.3">
      <c r="B57" s="580" t="s">
        <v>14</v>
      </c>
      <c r="C57" s="826" t="s">
        <v>69</v>
      </c>
      <c r="D57" s="827"/>
    </row>
    <row r="58" spans="2:4" ht="15.6" x14ac:dyDescent="0.3">
      <c r="B58" s="580" t="s">
        <v>107</v>
      </c>
      <c r="C58" s="826" t="s">
        <v>7</v>
      </c>
      <c r="D58" s="827"/>
    </row>
    <row r="59" spans="2:4" ht="15.6" x14ac:dyDescent="0.3">
      <c r="B59" s="580" t="s">
        <v>108</v>
      </c>
      <c r="C59" s="826" t="s">
        <v>11</v>
      </c>
      <c r="D59" s="827"/>
    </row>
    <row r="60" spans="2:4" ht="15.6" x14ac:dyDescent="0.3">
      <c r="B60" s="580" t="s">
        <v>109</v>
      </c>
      <c r="C60" s="826" t="s">
        <v>110</v>
      </c>
      <c r="D60" s="827"/>
    </row>
  </sheetData>
  <mergeCells count="66">
    <mergeCell ref="B5:K5"/>
    <mergeCell ref="L5:AH5"/>
    <mergeCell ref="B2:AH2"/>
    <mergeCell ref="B3:K3"/>
    <mergeCell ref="L3:AH3"/>
    <mergeCell ref="B4:K4"/>
    <mergeCell ref="L4:AH4"/>
    <mergeCell ref="B6:K6"/>
    <mergeCell ref="L6:AH6"/>
    <mergeCell ref="B7:B12"/>
    <mergeCell ref="C7:C12"/>
    <mergeCell ref="D7:AH7"/>
    <mergeCell ref="D8:D10"/>
    <mergeCell ref="E8:E10"/>
    <mergeCell ref="F8:F10"/>
    <mergeCell ref="G8:R8"/>
    <mergeCell ref="S8:AD8"/>
    <mergeCell ref="AE8:AE11"/>
    <mergeCell ref="AF8:AF11"/>
    <mergeCell ref="AG8:AG11"/>
    <mergeCell ref="AH8:AH11"/>
    <mergeCell ref="G9:R9"/>
    <mergeCell ref="S9:AD9"/>
    <mergeCell ref="D11:AD11"/>
    <mergeCell ref="D12:AH12"/>
    <mergeCell ref="B13:B14"/>
    <mergeCell ref="C13:C14"/>
    <mergeCell ref="B15:B23"/>
    <mergeCell ref="C15:C23"/>
    <mergeCell ref="D15:D17"/>
    <mergeCell ref="E15:E17"/>
    <mergeCell ref="R15:R17"/>
    <mergeCell ref="AH15:AH17"/>
    <mergeCell ref="AH18:AH19"/>
    <mergeCell ref="B24:B35"/>
    <mergeCell ref="C24:C26"/>
    <mergeCell ref="C27:C33"/>
    <mergeCell ref="C34:C35"/>
    <mergeCell ref="B36:B37"/>
    <mergeCell ref="C36:C37"/>
    <mergeCell ref="B50:D50"/>
    <mergeCell ref="B38:F38"/>
    <mergeCell ref="B39:C39"/>
    <mergeCell ref="D39:AH39"/>
    <mergeCell ref="B40:C43"/>
    <mergeCell ref="Q40:Q43"/>
    <mergeCell ref="R40:R43"/>
    <mergeCell ref="AD40:AD43"/>
    <mergeCell ref="AE40:AE43"/>
    <mergeCell ref="AF40:AF43"/>
    <mergeCell ref="AG40:AG43"/>
    <mergeCell ref="AH40:AH43"/>
    <mergeCell ref="B44:F44"/>
    <mergeCell ref="B45:C46"/>
    <mergeCell ref="D45:AH45"/>
    <mergeCell ref="C47:F47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56:D56"/>
  </mergeCells>
  <pageMargins left="0.25" right="0.25" top="0.75" bottom="0.75" header="0.3" footer="0.3"/>
  <pageSetup paperSize="9" scale="4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D83E-F5F3-4B5A-B309-A175BF7413A8}">
  <sheetPr>
    <tabColor theme="8" tint="-0.249977111117893"/>
    <pageSetUpPr fitToPage="1"/>
  </sheetPr>
  <dimension ref="B2:AI57"/>
  <sheetViews>
    <sheetView topLeftCell="A16" zoomScale="70" zoomScaleNormal="70" workbookViewId="0">
      <selection activeCell="E8" sqref="E8:R8"/>
    </sheetView>
  </sheetViews>
  <sheetFormatPr defaultColWidth="9.109375" defaultRowHeight="14.4" x14ac:dyDescent="0.3"/>
  <cols>
    <col min="1" max="1" width="9.109375" style="218"/>
    <col min="2" max="2" width="19.5546875" style="434" customWidth="1"/>
    <col min="3" max="3" width="19" style="434" bestFit="1" customWidth="1"/>
    <col min="4" max="4" width="7.88671875" style="218" customWidth="1"/>
    <col min="5" max="5" width="48.109375" style="218" customWidth="1"/>
    <col min="6" max="9" width="4.6640625" style="218" bestFit="1" customWidth="1"/>
    <col min="10" max="11" width="3.33203125" style="218" bestFit="1" customWidth="1"/>
    <col min="12" max="12" width="3.88671875" style="218" bestFit="1" customWidth="1"/>
    <col min="13" max="14" width="6.109375" style="218" bestFit="1" customWidth="1"/>
    <col min="15" max="15" width="11.33203125" style="218" bestFit="1" customWidth="1"/>
    <col min="16" max="16" width="3.5546875" style="218" bestFit="1" customWidth="1"/>
    <col min="17" max="17" width="5" style="218" bestFit="1" customWidth="1"/>
    <col min="18" max="18" width="3.5546875" style="218" bestFit="1" customWidth="1"/>
    <col min="19" max="21" width="4.6640625" style="218" bestFit="1" customWidth="1"/>
    <col min="22" max="22" width="3.33203125" style="218" bestFit="1" customWidth="1"/>
    <col min="23" max="23" width="4.6640625" style="218" bestFit="1" customWidth="1"/>
    <col min="24" max="24" width="3.33203125" style="218" bestFit="1" customWidth="1"/>
    <col min="25" max="26" width="6.109375" style="218" bestFit="1" customWidth="1"/>
    <col min="27" max="27" width="11.33203125" style="218" bestFit="1" customWidth="1"/>
    <col min="28" max="28" width="3.5546875" style="433" bestFit="1" customWidth="1"/>
    <col min="29" max="29" width="5" style="218" bestFit="1" customWidth="1"/>
    <col min="30" max="30" width="6.109375" style="218" bestFit="1" customWidth="1"/>
    <col min="31" max="31" width="8.6640625" style="433" bestFit="1" customWidth="1"/>
    <col min="32" max="32" width="11.33203125" style="218" bestFit="1" customWidth="1"/>
    <col min="33" max="33" width="6.109375" style="218" bestFit="1" customWidth="1"/>
    <col min="34" max="16384" width="9.109375" style="218"/>
  </cols>
  <sheetData>
    <row r="2" spans="2:35" ht="20.399999999999999" x14ac:dyDescent="0.3">
      <c r="D2" s="823" t="s">
        <v>50</v>
      </c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823"/>
      <c r="AH2" s="823"/>
      <c r="AI2" s="823"/>
    </row>
    <row r="4" spans="2:35" ht="17.399999999999999" x14ac:dyDescent="0.3">
      <c r="E4" s="971" t="s">
        <v>51</v>
      </c>
      <c r="F4" s="971"/>
      <c r="G4" s="971"/>
      <c r="H4" s="971"/>
      <c r="I4" s="971"/>
      <c r="J4" s="971"/>
      <c r="K4" s="971" t="s">
        <v>52</v>
      </c>
      <c r="L4" s="971"/>
      <c r="M4" s="971"/>
      <c r="N4" s="971"/>
      <c r="O4" s="971"/>
      <c r="P4" s="971"/>
      <c r="Q4" s="971"/>
      <c r="R4" s="971"/>
    </row>
    <row r="5" spans="2:35" ht="15.6" x14ac:dyDescent="0.3">
      <c r="E5" s="946" t="s">
        <v>53</v>
      </c>
      <c r="F5" s="946"/>
      <c r="G5" s="946"/>
      <c r="H5" s="946"/>
      <c r="I5" s="946"/>
      <c r="J5" s="946"/>
      <c r="K5" s="943" t="s">
        <v>15</v>
      </c>
      <c r="L5" s="944"/>
      <c r="M5" s="944"/>
      <c r="N5" s="944"/>
      <c r="O5" s="944"/>
      <c r="P5" s="944"/>
      <c r="Q5" s="944"/>
      <c r="R5" s="945"/>
    </row>
    <row r="6" spans="2:35" ht="15.6" x14ac:dyDescent="0.3">
      <c r="E6" s="946" t="s">
        <v>54</v>
      </c>
      <c r="F6" s="946"/>
      <c r="G6" s="946"/>
      <c r="H6" s="946"/>
      <c r="I6" s="946"/>
      <c r="J6" s="946"/>
      <c r="K6" s="943" t="s">
        <v>0</v>
      </c>
      <c r="L6" s="944"/>
      <c r="M6" s="944"/>
      <c r="N6" s="944"/>
      <c r="O6" s="944"/>
      <c r="P6" s="944"/>
      <c r="Q6" s="944"/>
      <c r="R6" s="945"/>
    </row>
    <row r="7" spans="2:35" ht="15.6" x14ac:dyDescent="0.3">
      <c r="E7" s="946" t="s">
        <v>55</v>
      </c>
      <c r="F7" s="946"/>
      <c r="G7" s="946"/>
      <c r="H7" s="946"/>
      <c r="I7" s="946"/>
      <c r="J7" s="946"/>
      <c r="K7" s="940" t="s">
        <v>113</v>
      </c>
      <c r="L7" s="941"/>
      <c r="M7" s="941"/>
      <c r="N7" s="941"/>
      <c r="O7" s="941"/>
      <c r="P7" s="941"/>
      <c r="Q7" s="941"/>
      <c r="R7" s="942"/>
    </row>
    <row r="8" spans="2:35" ht="16.2" thickBot="1" x14ac:dyDescent="0.35">
      <c r="E8" s="946" t="s">
        <v>260</v>
      </c>
      <c r="F8" s="946"/>
      <c r="G8" s="946"/>
      <c r="H8" s="946"/>
      <c r="I8" s="946"/>
      <c r="J8" s="946"/>
      <c r="K8" s="947" t="s">
        <v>261</v>
      </c>
      <c r="L8" s="948"/>
      <c r="M8" s="948"/>
      <c r="N8" s="948"/>
      <c r="O8" s="948"/>
      <c r="P8" s="948"/>
      <c r="Q8" s="948"/>
      <c r="R8" s="948"/>
    </row>
    <row r="9" spans="2:35" ht="17.399999999999999" x14ac:dyDescent="0.3">
      <c r="B9" s="582" t="s">
        <v>57</v>
      </c>
      <c r="C9" s="964" t="s">
        <v>58</v>
      </c>
      <c r="D9" s="964" t="s">
        <v>219</v>
      </c>
      <c r="E9" s="964"/>
      <c r="F9" s="964"/>
      <c r="G9" s="964"/>
      <c r="H9" s="964"/>
      <c r="I9" s="964"/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4"/>
      <c r="Y9" s="964"/>
      <c r="Z9" s="964"/>
      <c r="AA9" s="964"/>
      <c r="AB9" s="964"/>
      <c r="AC9" s="964"/>
      <c r="AD9" s="964"/>
      <c r="AE9" s="964"/>
      <c r="AF9" s="964"/>
      <c r="AG9" s="967"/>
    </row>
    <row r="10" spans="2:35" ht="17.399999999999999" x14ac:dyDescent="0.3">
      <c r="B10" s="583"/>
      <c r="C10" s="965"/>
      <c r="D10" s="968" t="s">
        <v>1</v>
      </c>
      <c r="E10" s="954"/>
      <c r="F10" s="969" t="s">
        <v>220</v>
      </c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 t="s">
        <v>221</v>
      </c>
      <c r="S10" s="969"/>
      <c r="T10" s="969"/>
      <c r="U10" s="969"/>
      <c r="V10" s="969"/>
      <c r="W10" s="969"/>
      <c r="X10" s="969"/>
      <c r="Y10" s="969"/>
      <c r="Z10" s="969"/>
      <c r="AA10" s="969"/>
      <c r="AB10" s="954"/>
      <c r="AC10" s="954"/>
      <c r="AD10" s="954"/>
      <c r="AE10" s="954"/>
      <c r="AF10" s="954"/>
      <c r="AG10" s="970"/>
    </row>
    <row r="11" spans="2:35" ht="15.75" customHeight="1" x14ac:dyDescent="0.3">
      <c r="B11" s="583"/>
      <c r="C11" s="965"/>
      <c r="D11" s="968"/>
      <c r="E11" s="954"/>
      <c r="F11" s="959" t="s">
        <v>2</v>
      </c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584"/>
      <c r="R11" s="959" t="s">
        <v>2</v>
      </c>
      <c r="S11" s="959"/>
      <c r="T11" s="959"/>
      <c r="U11" s="959"/>
      <c r="V11" s="959"/>
      <c r="W11" s="959"/>
      <c r="X11" s="959"/>
      <c r="Y11" s="959"/>
      <c r="Z11" s="959"/>
      <c r="AA11" s="959"/>
      <c r="AB11" s="585"/>
      <c r="AC11" s="584"/>
      <c r="AD11" s="586"/>
      <c r="AE11" s="585"/>
      <c r="AF11" s="586"/>
      <c r="AG11" s="587"/>
    </row>
    <row r="12" spans="2:35" s="234" customFormat="1" ht="133.80000000000001" x14ac:dyDescent="0.3">
      <c r="B12" s="583"/>
      <c r="C12" s="965"/>
      <c r="D12" s="968"/>
      <c r="E12" s="588" t="s">
        <v>62</v>
      </c>
      <c r="F12" s="588" t="s">
        <v>3</v>
      </c>
      <c r="G12" s="588" t="s">
        <v>4</v>
      </c>
      <c r="H12" s="588" t="s">
        <v>12</v>
      </c>
      <c r="I12" s="588" t="s">
        <v>13</v>
      </c>
      <c r="J12" s="588" t="s">
        <v>5</v>
      </c>
      <c r="K12" s="588" t="s">
        <v>6</v>
      </c>
      <c r="L12" s="588" t="s">
        <v>63</v>
      </c>
      <c r="M12" s="585" t="s">
        <v>64</v>
      </c>
      <c r="N12" s="585" t="s">
        <v>65</v>
      </c>
      <c r="O12" s="585" t="s">
        <v>66</v>
      </c>
      <c r="P12" s="585" t="s">
        <v>67</v>
      </c>
      <c r="Q12" s="585" t="s">
        <v>68</v>
      </c>
      <c r="R12" s="588" t="s">
        <v>3</v>
      </c>
      <c r="S12" s="588" t="s">
        <v>4</v>
      </c>
      <c r="T12" s="588" t="s">
        <v>12</v>
      </c>
      <c r="U12" s="588" t="s">
        <v>13</v>
      </c>
      <c r="V12" s="588" t="s">
        <v>5</v>
      </c>
      <c r="W12" s="588" t="s">
        <v>6</v>
      </c>
      <c r="X12" s="588" t="s">
        <v>69</v>
      </c>
      <c r="Y12" s="585" t="s">
        <v>70</v>
      </c>
      <c r="Z12" s="585" t="s">
        <v>65</v>
      </c>
      <c r="AA12" s="585" t="s">
        <v>66</v>
      </c>
      <c r="AB12" s="585" t="s">
        <v>71</v>
      </c>
      <c r="AC12" s="585" t="s">
        <v>72</v>
      </c>
      <c r="AD12" s="585" t="s">
        <v>73</v>
      </c>
      <c r="AE12" s="585" t="s">
        <v>74</v>
      </c>
      <c r="AF12" s="585" t="s">
        <v>75</v>
      </c>
      <c r="AG12" s="589" t="s">
        <v>76</v>
      </c>
    </row>
    <row r="13" spans="2:35" ht="16.5" customHeight="1" x14ac:dyDescent="0.3">
      <c r="B13" s="583"/>
      <c r="C13" s="965"/>
      <c r="D13" s="960" t="s">
        <v>77</v>
      </c>
      <c r="E13" s="960"/>
      <c r="F13" s="960"/>
      <c r="G13" s="590"/>
      <c r="H13" s="590"/>
      <c r="I13" s="590"/>
      <c r="J13" s="590"/>
      <c r="K13" s="590"/>
      <c r="L13" s="590"/>
      <c r="M13" s="590"/>
      <c r="N13" s="590"/>
      <c r="O13" s="961"/>
      <c r="P13" s="961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492"/>
      <c r="AC13" s="590"/>
      <c r="AD13" s="590"/>
      <c r="AE13" s="492"/>
      <c r="AF13" s="590"/>
      <c r="AG13" s="591"/>
    </row>
    <row r="14" spans="2:35" ht="16.5" customHeight="1" thickBot="1" x14ac:dyDescent="0.35">
      <c r="B14" s="592"/>
      <c r="C14" s="966"/>
      <c r="D14" s="593"/>
      <c r="E14" s="594" t="s">
        <v>78</v>
      </c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855"/>
    </row>
    <row r="15" spans="2:35" ht="16.5" customHeight="1" x14ac:dyDescent="0.3">
      <c r="B15" s="962" t="s">
        <v>79</v>
      </c>
      <c r="C15" s="595"/>
      <c r="D15" s="596">
        <v>1</v>
      </c>
      <c r="E15" s="597" t="s">
        <v>222</v>
      </c>
      <c r="F15" s="523"/>
      <c r="G15" s="523"/>
      <c r="H15" s="523">
        <v>4</v>
      </c>
      <c r="I15" s="523">
        <v>6</v>
      </c>
      <c r="J15" s="457"/>
      <c r="K15" s="457"/>
      <c r="L15" s="457"/>
      <c r="M15" s="457">
        <f>SUM(F15:L15)</f>
        <v>10</v>
      </c>
      <c r="N15" s="457">
        <f>((P15*25)-M15)</f>
        <v>15</v>
      </c>
      <c r="O15" s="457">
        <f>SUM(M15:N15)</f>
        <v>25</v>
      </c>
      <c r="P15" s="598">
        <v>1</v>
      </c>
      <c r="Q15" s="598" t="s">
        <v>7</v>
      </c>
      <c r="R15" s="599"/>
      <c r="S15" s="599"/>
      <c r="T15" s="599"/>
      <c r="U15" s="599"/>
      <c r="V15" s="599"/>
      <c r="W15" s="600"/>
      <c r="X15" s="457"/>
      <c r="Y15" s="457">
        <f>SUM(R15:X15)</f>
        <v>0</v>
      </c>
      <c r="Z15" s="457">
        <f>((AB15*25)-Y15)</f>
        <v>0</v>
      </c>
      <c r="AA15" s="457"/>
      <c r="AB15" s="524">
        <v>0</v>
      </c>
      <c r="AC15" s="598"/>
      <c r="AD15" s="457">
        <f>SUM(M15,Y15)</f>
        <v>10</v>
      </c>
      <c r="AE15" s="457">
        <f>SUM(N15,Z15)</f>
        <v>15</v>
      </c>
      <c r="AF15" s="458">
        <f>SUM(AD15:AE15)</f>
        <v>25</v>
      </c>
      <c r="AG15" s="459">
        <f>SUM(P15,AB15)</f>
        <v>1</v>
      </c>
    </row>
    <row r="16" spans="2:35" ht="15.6" x14ac:dyDescent="0.3">
      <c r="B16" s="955"/>
      <c r="C16" s="584"/>
      <c r="D16" s="601">
        <v>2</v>
      </c>
      <c r="E16" s="602" t="s">
        <v>223</v>
      </c>
      <c r="F16" s="485"/>
      <c r="G16" s="485"/>
      <c r="H16" s="485"/>
      <c r="I16" s="485"/>
      <c r="J16" s="486"/>
      <c r="K16" s="486"/>
      <c r="L16" s="486"/>
      <c r="M16" s="486">
        <f t="shared" ref="M16:M32" si="0">SUM(F16:L16)</f>
        <v>0</v>
      </c>
      <c r="N16" s="486">
        <f t="shared" ref="N16:N32" si="1">((P16*25)-M16)</f>
        <v>0</v>
      </c>
      <c r="O16" s="486">
        <f t="shared" ref="O16:O32" si="2">SUM(M16:N16)</f>
        <v>0</v>
      </c>
      <c r="P16" s="603">
        <v>0</v>
      </c>
      <c r="Q16" s="603"/>
      <c r="R16" s="485"/>
      <c r="S16" s="485"/>
      <c r="T16" s="485">
        <v>6</v>
      </c>
      <c r="U16" s="485">
        <v>24</v>
      </c>
      <c r="V16" s="604"/>
      <c r="W16" s="549"/>
      <c r="X16" s="486"/>
      <c r="Y16" s="486">
        <f t="shared" ref="Y16:Y32" si="3">SUM(R16:X16)</f>
        <v>30</v>
      </c>
      <c r="Z16" s="486">
        <f>((AB16*30)-Y16)</f>
        <v>0</v>
      </c>
      <c r="AA16" s="486">
        <f t="shared" ref="AA16:AA32" si="4">SUM(Y16:Z16)</f>
        <v>30</v>
      </c>
      <c r="AB16" s="488">
        <v>1</v>
      </c>
      <c r="AC16" s="603" t="s">
        <v>7</v>
      </c>
      <c r="AD16" s="486">
        <f t="shared" ref="AD16:AE32" si="5">SUM(M16,Y16)</f>
        <v>30</v>
      </c>
      <c r="AE16" s="486">
        <f t="shared" si="5"/>
        <v>0</v>
      </c>
      <c r="AF16" s="492">
        <f t="shared" ref="AF16:AF32" si="6">SUM(AD16:AE16)</f>
        <v>30</v>
      </c>
      <c r="AG16" s="500">
        <f t="shared" ref="AG16:AG32" si="7">SUM(P16,AB16)</f>
        <v>1</v>
      </c>
    </row>
    <row r="17" spans="2:33" ht="26.25" customHeight="1" x14ac:dyDescent="0.3">
      <c r="B17" s="955" t="s">
        <v>82</v>
      </c>
      <c r="C17" s="963"/>
      <c r="D17" s="601">
        <v>3</v>
      </c>
      <c r="E17" s="605" t="s">
        <v>224</v>
      </c>
      <c r="F17" s="485">
        <v>12</v>
      </c>
      <c r="G17" s="485"/>
      <c r="H17" s="485">
        <v>18</v>
      </c>
      <c r="I17" s="485"/>
      <c r="J17" s="486"/>
      <c r="K17" s="486"/>
      <c r="L17" s="486"/>
      <c r="M17" s="486">
        <f t="shared" si="0"/>
        <v>30</v>
      </c>
      <c r="N17" s="486">
        <f t="shared" si="1"/>
        <v>20</v>
      </c>
      <c r="O17" s="486">
        <f t="shared" si="2"/>
        <v>50</v>
      </c>
      <c r="P17" s="603">
        <v>2</v>
      </c>
      <c r="Q17" s="603" t="s">
        <v>7</v>
      </c>
      <c r="R17" s="485"/>
      <c r="S17" s="485"/>
      <c r="T17" s="485"/>
      <c r="U17" s="485"/>
      <c r="V17" s="604"/>
      <c r="W17" s="549"/>
      <c r="X17" s="486"/>
      <c r="Y17" s="486">
        <f t="shared" si="3"/>
        <v>0</v>
      </c>
      <c r="Z17" s="486">
        <f t="shared" ref="Z17:Z32" si="8">((AB17*25)-Y17)</f>
        <v>0</v>
      </c>
      <c r="AA17" s="486">
        <f t="shared" si="4"/>
        <v>0</v>
      </c>
      <c r="AB17" s="488">
        <v>0</v>
      </c>
      <c r="AC17" s="603"/>
      <c r="AD17" s="486">
        <f t="shared" si="5"/>
        <v>30</v>
      </c>
      <c r="AE17" s="486">
        <f t="shared" si="5"/>
        <v>20</v>
      </c>
      <c r="AF17" s="492">
        <f t="shared" si="6"/>
        <v>50</v>
      </c>
      <c r="AG17" s="500">
        <f t="shared" si="7"/>
        <v>2</v>
      </c>
    </row>
    <row r="18" spans="2:33" ht="18.75" customHeight="1" x14ac:dyDescent="0.3">
      <c r="B18" s="955"/>
      <c r="C18" s="963"/>
      <c r="D18" s="601">
        <v>4</v>
      </c>
      <c r="E18" s="602" t="s">
        <v>225</v>
      </c>
      <c r="F18" s="485"/>
      <c r="G18" s="485"/>
      <c r="H18" s="485">
        <v>15</v>
      </c>
      <c r="I18" s="485"/>
      <c r="J18" s="486"/>
      <c r="K18" s="486"/>
      <c r="L18" s="486"/>
      <c r="M18" s="486">
        <f t="shared" si="0"/>
        <v>15</v>
      </c>
      <c r="N18" s="486">
        <f t="shared" si="1"/>
        <v>10</v>
      </c>
      <c r="O18" s="486">
        <f t="shared" si="2"/>
        <v>25</v>
      </c>
      <c r="P18" s="603">
        <v>1</v>
      </c>
      <c r="Q18" s="603" t="s">
        <v>7</v>
      </c>
      <c r="R18" s="485"/>
      <c r="S18" s="485"/>
      <c r="T18" s="485"/>
      <c r="U18" s="485"/>
      <c r="V18" s="604"/>
      <c r="W18" s="549"/>
      <c r="X18" s="486"/>
      <c r="Y18" s="486">
        <f t="shared" si="3"/>
        <v>0</v>
      </c>
      <c r="Z18" s="486">
        <f t="shared" si="8"/>
        <v>0</v>
      </c>
      <c r="AA18" s="486">
        <f t="shared" si="4"/>
        <v>0</v>
      </c>
      <c r="AB18" s="488">
        <v>0</v>
      </c>
      <c r="AC18" s="603"/>
      <c r="AD18" s="486">
        <f t="shared" si="5"/>
        <v>15</v>
      </c>
      <c r="AE18" s="486">
        <f t="shared" si="5"/>
        <v>10</v>
      </c>
      <c r="AF18" s="492">
        <f t="shared" si="6"/>
        <v>25</v>
      </c>
      <c r="AG18" s="500">
        <f t="shared" si="7"/>
        <v>1</v>
      </c>
    </row>
    <row r="19" spans="2:33" ht="15.6" x14ac:dyDescent="0.3">
      <c r="B19" s="955"/>
      <c r="C19" s="963"/>
      <c r="D19" s="601">
        <v>5</v>
      </c>
      <c r="E19" s="605" t="s">
        <v>226</v>
      </c>
      <c r="F19" s="485">
        <v>15</v>
      </c>
      <c r="G19" s="485"/>
      <c r="H19" s="485">
        <v>10</v>
      </c>
      <c r="I19" s="485">
        <v>20</v>
      </c>
      <c r="J19" s="486"/>
      <c r="K19" s="486"/>
      <c r="L19" s="486"/>
      <c r="M19" s="486">
        <f t="shared" si="0"/>
        <v>45</v>
      </c>
      <c r="N19" s="486">
        <f t="shared" si="1"/>
        <v>30</v>
      </c>
      <c r="O19" s="486">
        <f t="shared" si="2"/>
        <v>75</v>
      </c>
      <c r="P19" s="603">
        <v>3</v>
      </c>
      <c r="Q19" s="603" t="s">
        <v>9</v>
      </c>
      <c r="R19" s="485"/>
      <c r="S19" s="485"/>
      <c r="T19" s="485"/>
      <c r="U19" s="485"/>
      <c r="V19" s="604"/>
      <c r="W19" s="549"/>
      <c r="X19" s="486"/>
      <c r="Y19" s="486">
        <f t="shared" si="3"/>
        <v>0</v>
      </c>
      <c r="Z19" s="486">
        <f t="shared" si="8"/>
        <v>0</v>
      </c>
      <c r="AA19" s="486">
        <f t="shared" si="4"/>
        <v>0</v>
      </c>
      <c r="AB19" s="488">
        <v>0</v>
      </c>
      <c r="AC19" s="603"/>
      <c r="AD19" s="486">
        <f t="shared" si="5"/>
        <v>45</v>
      </c>
      <c r="AE19" s="486">
        <f t="shared" si="5"/>
        <v>30</v>
      </c>
      <c r="AF19" s="492">
        <f t="shared" si="6"/>
        <v>75</v>
      </c>
      <c r="AG19" s="500">
        <f t="shared" si="7"/>
        <v>3</v>
      </c>
    </row>
    <row r="20" spans="2:33" ht="16.5" customHeight="1" x14ac:dyDescent="0.3">
      <c r="B20" s="955"/>
      <c r="C20" s="963"/>
      <c r="D20" s="601">
        <v>6</v>
      </c>
      <c r="E20" s="602" t="s">
        <v>227</v>
      </c>
      <c r="F20" s="485">
        <v>10</v>
      </c>
      <c r="G20" s="485"/>
      <c r="H20" s="485">
        <v>8</v>
      </c>
      <c r="I20" s="485">
        <v>12</v>
      </c>
      <c r="J20" s="486"/>
      <c r="K20" s="486"/>
      <c r="L20" s="486"/>
      <c r="M20" s="486">
        <f t="shared" si="0"/>
        <v>30</v>
      </c>
      <c r="N20" s="486">
        <f>((P20*30)-M20)</f>
        <v>0</v>
      </c>
      <c r="O20" s="486">
        <f t="shared" si="2"/>
        <v>30</v>
      </c>
      <c r="P20" s="603">
        <v>1</v>
      </c>
      <c r="Q20" s="603" t="s">
        <v>7</v>
      </c>
      <c r="R20" s="485"/>
      <c r="S20" s="485"/>
      <c r="T20" s="485"/>
      <c r="U20" s="485"/>
      <c r="V20" s="604"/>
      <c r="W20" s="549"/>
      <c r="X20" s="486"/>
      <c r="Y20" s="486">
        <f t="shared" si="3"/>
        <v>0</v>
      </c>
      <c r="Z20" s="486">
        <f t="shared" si="8"/>
        <v>0</v>
      </c>
      <c r="AA20" s="486">
        <f t="shared" si="4"/>
        <v>0</v>
      </c>
      <c r="AB20" s="488">
        <v>0</v>
      </c>
      <c r="AC20" s="603"/>
      <c r="AD20" s="486">
        <f t="shared" si="5"/>
        <v>30</v>
      </c>
      <c r="AE20" s="486">
        <f t="shared" si="5"/>
        <v>0</v>
      </c>
      <c r="AF20" s="492">
        <f t="shared" si="6"/>
        <v>30</v>
      </c>
      <c r="AG20" s="500">
        <f t="shared" si="7"/>
        <v>1</v>
      </c>
    </row>
    <row r="21" spans="2:33" ht="26.25" customHeight="1" x14ac:dyDescent="0.3">
      <c r="B21" s="955" t="s">
        <v>83</v>
      </c>
      <c r="C21" s="954" t="s">
        <v>185</v>
      </c>
      <c r="D21" s="601">
        <v>7</v>
      </c>
      <c r="E21" s="605" t="s">
        <v>228</v>
      </c>
      <c r="F21" s="485">
        <v>24</v>
      </c>
      <c r="G21" s="485"/>
      <c r="H21" s="485"/>
      <c r="I21" s="485">
        <v>100</v>
      </c>
      <c r="J21" s="486"/>
      <c r="K21" s="486"/>
      <c r="L21" s="486"/>
      <c r="M21" s="486">
        <f t="shared" si="0"/>
        <v>124</v>
      </c>
      <c r="N21" s="486">
        <f t="shared" si="1"/>
        <v>51</v>
      </c>
      <c r="O21" s="486">
        <f t="shared" si="2"/>
        <v>175</v>
      </c>
      <c r="P21" s="603">
        <v>7</v>
      </c>
      <c r="Q21" s="603" t="s">
        <v>7</v>
      </c>
      <c r="R21" s="485"/>
      <c r="S21" s="485"/>
      <c r="T21" s="485"/>
      <c r="U21" s="485"/>
      <c r="V21" s="604"/>
      <c r="W21" s="549"/>
      <c r="X21" s="486"/>
      <c r="Y21" s="486">
        <f t="shared" si="3"/>
        <v>0</v>
      </c>
      <c r="Z21" s="486">
        <f t="shared" si="8"/>
        <v>0</v>
      </c>
      <c r="AA21" s="486">
        <f t="shared" si="4"/>
        <v>0</v>
      </c>
      <c r="AB21" s="488">
        <v>0</v>
      </c>
      <c r="AC21" s="603"/>
      <c r="AD21" s="486">
        <f t="shared" si="5"/>
        <v>124</v>
      </c>
      <c r="AE21" s="486">
        <f t="shared" si="5"/>
        <v>51</v>
      </c>
      <c r="AF21" s="492">
        <f t="shared" si="6"/>
        <v>175</v>
      </c>
      <c r="AG21" s="500">
        <f t="shared" si="7"/>
        <v>7</v>
      </c>
    </row>
    <row r="22" spans="2:33" ht="15.6" x14ac:dyDescent="0.3">
      <c r="B22" s="955"/>
      <c r="C22" s="954"/>
      <c r="D22" s="601">
        <v>8</v>
      </c>
      <c r="E22" s="605" t="s">
        <v>229</v>
      </c>
      <c r="F22" s="485"/>
      <c r="G22" s="485"/>
      <c r="H22" s="485"/>
      <c r="I22" s="485"/>
      <c r="J22" s="486"/>
      <c r="K22" s="486"/>
      <c r="L22" s="486"/>
      <c r="M22" s="486">
        <f t="shared" si="0"/>
        <v>0</v>
      </c>
      <c r="N22" s="486">
        <f t="shared" si="1"/>
        <v>0</v>
      </c>
      <c r="O22" s="486">
        <f t="shared" si="2"/>
        <v>0</v>
      </c>
      <c r="P22" s="603">
        <v>0</v>
      </c>
      <c r="Q22" s="603"/>
      <c r="R22" s="485">
        <v>10</v>
      </c>
      <c r="S22" s="485">
        <v>15</v>
      </c>
      <c r="T22" s="485">
        <v>45</v>
      </c>
      <c r="U22" s="485"/>
      <c r="V22" s="604"/>
      <c r="W22" s="549"/>
      <c r="X22" s="486"/>
      <c r="Y22" s="486">
        <f t="shared" si="3"/>
        <v>70</v>
      </c>
      <c r="Z22" s="486">
        <f t="shared" si="8"/>
        <v>30</v>
      </c>
      <c r="AA22" s="486">
        <f t="shared" si="4"/>
        <v>100</v>
      </c>
      <c r="AB22" s="488">
        <v>4</v>
      </c>
      <c r="AC22" s="603" t="s">
        <v>7</v>
      </c>
      <c r="AD22" s="486">
        <f t="shared" si="5"/>
        <v>70</v>
      </c>
      <c r="AE22" s="486">
        <f t="shared" si="5"/>
        <v>30</v>
      </c>
      <c r="AF22" s="492">
        <f t="shared" si="6"/>
        <v>100</v>
      </c>
      <c r="AG22" s="500">
        <f t="shared" si="7"/>
        <v>4</v>
      </c>
    </row>
    <row r="23" spans="2:33" ht="15.6" x14ac:dyDescent="0.3">
      <c r="B23" s="955"/>
      <c r="C23" s="954"/>
      <c r="D23" s="601">
        <v>9</v>
      </c>
      <c r="E23" s="602" t="s">
        <v>230</v>
      </c>
      <c r="F23" s="485">
        <v>8</v>
      </c>
      <c r="G23" s="485"/>
      <c r="H23" s="485">
        <v>6</v>
      </c>
      <c r="I23" s="485">
        <v>26</v>
      </c>
      <c r="J23" s="486"/>
      <c r="K23" s="486"/>
      <c r="L23" s="486"/>
      <c r="M23" s="486">
        <f t="shared" si="0"/>
        <v>40</v>
      </c>
      <c r="N23" s="486">
        <f t="shared" si="1"/>
        <v>10</v>
      </c>
      <c r="O23" s="486">
        <f t="shared" si="2"/>
        <v>50</v>
      </c>
      <c r="P23" s="603">
        <v>2</v>
      </c>
      <c r="Q23" s="603" t="s">
        <v>231</v>
      </c>
      <c r="R23" s="485">
        <v>8</v>
      </c>
      <c r="S23" s="485"/>
      <c r="T23" s="485">
        <v>6</v>
      </c>
      <c r="U23" s="485">
        <v>28</v>
      </c>
      <c r="V23" s="604"/>
      <c r="W23" s="549"/>
      <c r="X23" s="486"/>
      <c r="Y23" s="486">
        <f t="shared" si="3"/>
        <v>42</v>
      </c>
      <c r="Z23" s="486">
        <f t="shared" si="8"/>
        <v>8</v>
      </c>
      <c r="AA23" s="486">
        <f t="shared" si="4"/>
        <v>50</v>
      </c>
      <c r="AB23" s="488">
        <v>2</v>
      </c>
      <c r="AC23" s="603" t="s">
        <v>7</v>
      </c>
      <c r="AD23" s="486">
        <f t="shared" si="5"/>
        <v>82</v>
      </c>
      <c r="AE23" s="486">
        <f t="shared" si="5"/>
        <v>18</v>
      </c>
      <c r="AF23" s="492">
        <f t="shared" si="6"/>
        <v>100</v>
      </c>
      <c r="AG23" s="500">
        <f t="shared" si="7"/>
        <v>4</v>
      </c>
    </row>
    <row r="24" spans="2:33" ht="27.6" x14ac:dyDescent="0.3">
      <c r="B24" s="955"/>
      <c r="C24" s="956" t="s">
        <v>10</v>
      </c>
      <c r="D24" s="601">
        <v>10</v>
      </c>
      <c r="E24" s="605" t="s">
        <v>232</v>
      </c>
      <c r="F24" s="485">
        <v>10</v>
      </c>
      <c r="G24" s="485"/>
      <c r="H24" s="485">
        <v>13</v>
      </c>
      <c r="I24" s="485">
        <v>39</v>
      </c>
      <c r="J24" s="486"/>
      <c r="K24" s="486"/>
      <c r="L24" s="486"/>
      <c r="M24" s="486">
        <f t="shared" si="0"/>
        <v>62</v>
      </c>
      <c r="N24" s="486">
        <f t="shared" si="1"/>
        <v>13</v>
      </c>
      <c r="O24" s="486">
        <f t="shared" si="2"/>
        <v>75</v>
      </c>
      <c r="P24" s="603">
        <v>3</v>
      </c>
      <c r="Q24" s="603" t="s">
        <v>7</v>
      </c>
      <c r="R24" s="485">
        <v>10</v>
      </c>
      <c r="S24" s="485"/>
      <c r="T24" s="485">
        <v>7</v>
      </c>
      <c r="U24" s="485">
        <v>35</v>
      </c>
      <c r="V24" s="604"/>
      <c r="W24" s="549"/>
      <c r="X24" s="486"/>
      <c r="Y24" s="486">
        <f t="shared" si="3"/>
        <v>52</v>
      </c>
      <c r="Z24" s="486">
        <f t="shared" si="8"/>
        <v>23</v>
      </c>
      <c r="AA24" s="486">
        <f t="shared" si="4"/>
        <v>75</v>
      </c>
      <c r="AB24" s="488">
        <v>3</v>
      </c>
      <c r="AC24" s="603" t="s">
        <v>7</v>
      </c>
      <c r="AD24" s="486">
        <f t="shared" si="5"/>
        <v>114</v>
      </c>
      <c r="AE24" s="486">
        <f t="shared" si="5"/>
        <v>36</v>
      </c>
      <c r="AF24" s="492">
        <f t="shared" si="6"/>
        <v>150</v>
      </c>
      <c r="AG24" s="500">
        <f t="shared" si="7"/>
        <v>6</v>
      </c>
    </row>
    <row r="25" spans="2:33" ht="27.6" x14ac:dyDescent="0.3">
      <c r="B25" s="955"/>
      <c r="C25" s="956"/>
      <c r="D25" s="601">
        <v>11</v>
      </c>
      <c r="E25" s="605" t="s">
        <v>233</v>
      </c>
      <c r="F25" s="485">
        <v>9</v>
      </c>
      <c r="G25" s="485"/>
      <c r="H25" s="485">
        <v>7</v>
      </c>
      <c r="I25" s="485">
        <v>48</v>
      </c>
      <c r="J25" s="486"/>
      <c r="K25" s="486"/>
      <c r="L25" s="486"/>
      <c r="M25" s="486">
        <f t="shared" si="0"/>
        <v>64</v>
      </c>
      <c r="N25" s="486">
        <f t="shared" si="1"/>
        <v>11</v>
      </c>
      <c r="O25" s="486">
        <f t="shared" si="2"/>
        <v>75</v>
      </c>
      <c r="P25" s="603">
        <v>3</v>
      </c>
      <c r="Q25" s="603" t="s">
        <v>7</v>
      </c>
      <c r="R25" s="485">
        <v>6</v>
      </c>
      <c r="S25" s="485"/>
      <c r="T25" s="485">
        <v>7</v>
      </c>
      <c r="U25" s="485">
        <v>48</v>
      </c>
      <c r="V25" s="604"/>
      <c r="W25" s="549"/>
      <c r="X25" s="486"/>
      <c r="Y25" s="486">
        <f t="shared" si="3"/>
        <v>61</v>
      </c>
      <c r="Z25" s="486">
        <f t="shared" si="8"/>
        <v>14</v>
      </c>
      <c r="AA25" s="486">
        <f t="shared" si="4"/>
        <v>75</v>
      </c>
      <c r="AB25" s="488">
        <v>3</v>
      </c>
      <c r="AC25" s="603" t="s">
        <v>7</v>
      </c>
      <c r="AD25" s="486">
        <f t="shared" si="5"/>
        <v>125</v>
      </c>
      <c r="AE25" s="486">
        <f t="shared" si="5"/>
        <v>25</v>
      </c>
      <c r="AF25" s="492">
        <f t="shared" si="6"/>
        <v>150</v>
      </c>
      <c r="AG25" s="500">
        <f t="shared" si="7"/>
        <v>6</v>
      </c>
    </row>
    <row r="26" spans="2:33" ht="16.5" customHeight="1" x14ac:dyDescent="0.3">
      <c r="B26" s="955"/>
      <c r="C26" s="956"/>
      <c r="D26" s="601">
        <v>12</v>
      </c>
      <c r="E26" s="605" t="s">
        <v>234</v>
      </c>
      <c r="F26" s="485"/>
      <c r="G26" s="485"/>
      <c r="H26" s="485"/>
      <c r="I26" s="485"/>
      <c r="J26" s="486"/>
      <c r="K26" s="486"/>
      <c r="L26" s="486"/>
      <c r="M26" s="486">
        <f t="shared" si="0"/>
        <v>0</v>
      </c>
      <c r="N26" s="486">
        <f t="shared" si="1"/>
        <v>0</v>
      </c>
      <c r="O26" s="486">
        <f t="shared" si="2"/>
        <v>0</v>
      </c>
      <c r="P26" s="603">
        <v>0</v>
      </c>
      <c r="Q26" s="603"/>
      <c r="R26" s="485">
        <v>5</v>
      </c>
      <c r="S26" s="485"/>
      <c r="T26" s="485">
        <v>15</v>
      </c>
      <c r="U26" s="485">
        <v>45</v>
      </c>
      <c r="V26" s="604"/>
      <c r="W26" s="549"/>
      <c r="X26" s="486"/>
      <c r="Y26" s="486">
        <f t="shared" si="3"/>
        <v>65</v>
      </c>
      <c r="Z26" s="486">
        <f t="shared" si="8"/>
        <v>85</v>
      </c>
      <c r="AA26" s="486">
        <f t="shared" si="4"/>
        <v>150</v>
      </c>
      <c r="AB26" s="488">
        <v>6</v>
      </c>
      <c r="AC26" s="603" t="s">
        <v>7</v>
      </c>
      <c r="AD26" s="486">
        <f t="shared" si="5"/>
        <v>65</v>
      </c>
      <c r="AE26" s="486">
        <f t="shared" si="5"/>
        <v>85</v>
      </c>
      <c r="AF26" s="492">
        <f t="shared" si="6"/>
        <v>150</v>
      </c>
      <c r="AG26" s="500">
        <f t="shared" si="7"/>
        <v>6</v>
      </c>
    </row>
    <row r="27" spans="2:33" ht="27.6" x14ac:dyDescent="0.3">
      <c r="B27" s="955"/>
      <c r="C27" s="956"/>
      <c r="D27" s="601">
        <v>13</v>
      </c>
      <c r="E27" s="605" t="s">
        <v>235</v>
      </c>
      <c r="F27" s="485"/>
      <c r="G27" s="485"/>
      <c r="H27" s="502">
        <v>10</v>
      </c>
      <c r="I27" s="502">
        <v>20</v>
      </c>
      <c r="J27" s="486"/>
      <c r="K27" s="486"/>
      <c r="L27" s="486"/>
      <c r="M27" s="486">
        <f t="shared" si="0"/>
        <v>30</v>
      </c>
      <c r="N27" s="486">
        <f>((P27*30)-M27)</f>
        <v>0</v>
      </c>
      <c r="O27" s="486">
        <f t="shared" si="2"/>
        <v>30</v>
      </c>
      <c r="P27" s="603">
        <v>1</v>
      </c>
      <c r="Q27" s="603" t="s">
        <v>7</v>
      </c>
      <c r="R27" s="485"/>
      <c r="S27" s="485"/>
      <c r="T27" s="485"/>
      <c r="U27" s="485"/>
      <c r="V27" s="604"/>
      <c r="W27" s="549"/>
      <c r="X27" s="486"/>
      <c r="Y27" s="486">
        <f t="shared" si="3"/>
        <v>0</v>
      </c>
      <c r="Z27" s="486">
        <f t="shared" si="8"/>
        <v>0</v>
      </c>
      <c r="AA27" s="486">
        <f t="shared" si="4"/>
        <v>0</v>
      </c>
      <c r="AB27" s="488">
        <v>0</v>
      </c>
      <c r="AC27" s="603"/>
      <c r="AD27" s="486">
        <f t="shared" si="5"/>
        <v>30</v>
      </c>
      <c r="AE27" s="486">
        <f t="shared" si="5"/>
        <v>0</v>
      </c>
      <c r="AF27" s="492">
        <f t="shared" si="6"/>
        <v>30</v>
      </c>
      <c r="AG27" s="500">
        <f t="shared" si="7"/>
        <v>1</v>
      </c>
    </row>
    <row r="28" spans="2:33" ht="15.6" x14ac:dyDescent="0.3">
      <c r="B28" s="955"/>
      <c r="C28" s="956"/>
      <c r="D28" s="601">
        <v>14</v>
      </c>
      <c r="E28" s="602" t="s">
        <v>201</v>
      </c>
      <c r="F28" s="502"/>
      <c r="G28" s="502"/>
      <c r="H28" s="485"/>
      <c r="I28" s="485"/>
      <c r="J28" s="486"/>
      <c r="K28" s="486"/>
      <c r="L28" s="486"/>
      <c r="M28" s="486">
        <f t="shared" si="0"/>
        <v>0</v>
      </c>
      <c r="N28" s="486">
        <f t="shared" si="1"/>
        <v>0</v>
      </c>
      <c r="O28" s="486">
        <f t="shared" si="2"/>
        <v>0</v>
      </c>
      <c r="P28" s="603">
        <v>0</v>
      </c>
      <c r="Q28" s="606"/>
      <c r="R28" s="502">
        <v>6</v>
      </c>
      <c r="S28" s="502">
        <v>24</v>
      </c>
      <c r="T28" s="502"/>
      <c r="U28" s="502"/>
      <c r="V28" s="607"/>
      <c r="W28" s="549"/>
      <c r="X28" s="486"/>
      <c r="Y28" s="486">
        <f t="shared" si="3"/>
        <v>30</v>
      </c>
      <c r="Z28" s="486">
        <f>((AB28*30)-Y28)</f>
        <v>0</v>
      </c>
      <c r="AA28" s="486">
        <f t="shared" si="4"/>
        <v>30</v>
      </c>
      <c r="AB28" s="488">
        <v>1</v>
      </c>
      <c r="AC28" s="603" t="s">
        <v>7</v>
      </c>
      <c r="AD28" s="486">
        <f t="shared" si="5"/>
        <v>30</v>
      </c>
      <c r="AE28" s="486">
        <f t="shared" si="5"/>
        <v>0</v>
      </c>
      <c r="AF28" s="492">
        <f t="shared" si="6"/>
        <v>30</v>
      </c>
      <c r="AG28" s="500">
        <f t="shared" si="7"/>
        <v>1</v>
      </c>
    </row>
    <row r="29" spans="2:33" ht="27.6" x14ac:dyDescent="0.3">
      <c r="B29" s="955"/>
      <c r="C29" s="954" t="s">
        <v>147</v>
      </c>
      <c r="D29" s="601">
        <v>15</v>
      </c>
      <c r="E29" s="605" t="s">
        <v>236</v>
      </c>
      <c r="F29" s="485">
        <v>6</v>
      </c>
      <c r="G29" s="485"/>
      <c r="H29" s="485">
        <v>6</v>
      </c>
      <c r="I29" s="485">
        <v>30</v>
      </c>
      <c r="J29" s="486"/>
      <c r="K29" s="486"/>
      <c r="L29" s="486"/>
      <c r="M29" s="486">
        <f t="shared" si="0"/>
        <v>42</v>
      </c>
      <c r="N29" s="486">
        <f t="shared" si="1"/>
        <v>8</v>
      </c>
      <c r="O29" s="486">
        <f t="shared" si="2"/>
        <v>50</v>
      </c>
      <c r="P29" s="603">
        <v>2</v>
      </c>
      <c r="Q29" s="603" t="s">
        <v>7</v>
      </c>
      <c r="R29" s="485"/>
      <c r="S29" s="485"/>
      <c r="T29" s="485">
        <v>5</v>
      </c>
      <c r="U29" s="485">
        <v>25</v>
      </c>
      <c r="V29" s="604"/>
      <c r="W29" s="549"/>
      <c r="X29" s="486"/>
      <c r="Y29" s="486">
        <f t="shared" si="3"/>
        <v>30</v>
      </c>
      <c r="Z29" s="486">
        <f t="shared" si="8"/>
        <v>20</v>
      </c>
      <c r="AA29" s="486">
        <f t="shared" si="4"/>
        <v>50</v>
      </c>
      <c r="AB29" s="488">
        <v>2</v>
      </c>
      <c r="AC29" s="603" t="s">
        <v>7</v>
      </c>
      <c r="AD29" s="486">
        <f t="shared" si="5"/>
        <v>72</v>
      </c>
      <c r="AE29" s="486">
        <f t="shared" si="5"/>
        <v>28</v>
      </c>
      <c r="AF29" s="492">
        <f t="shared" si="6"/>
        <v>100</v>
      </c>
      <c r="AG29" s="500">
        <f t="shared" si="7"/>
        <v>4</v>
      </c>
    </row>
    <row r="30" spans="2:33" ht="15.6" x14ac:dyDescent="0.3">
      <c r="B30" s="955"/>
      <c r="C30" s="954"/>
      <c r="D30" s="601">
        <v>16</v>
      </c>
      <c r="E30" s="605" t="s">
        <v>237</v>
      </c>
      <c r="F30" s="485">
        <v>6</v>
      </c>
      <c r="G30" s="485"/>
      <c r="H30" s="485">
        <v>6</v>
      </c>
      <c r="I30" s="485">
        <v>30</v>
      </c>
      <c r="J30" s="486"/>
      <c r="K30" s="486"/>
      <c r="L30" s="486"/>
      <c r="M30" s="486">
        <f t="shared" si="0"/>
        <v>42</v>
      </c>
      <c r="N30" s="486">
        <f t="shared" si="1"/>
        <v>8</v>
      </c>
      <c r="O30" s="486">
        <f t="shared" si="2"/>
        <v>50</v>
      </c>
      <c r="P30" s="603">
        <v>2</v>
      </c>
      <c r="Q30" s="603" t="s">
        <v>7</v>
      </c>
      <c r="R30" s="485">
        <v>18</v>
      </c>
      <c r="S30" s="485"/>
      <c r="T30" s="485">
        <v>6</v>
      </c>
      <c r="U30" s="485">
        <v>30</v>
      </c>
      <c r="V30" s="604"/>
      <c r="W30" s="549"/>
      <c r="X30" s="486"/>
      <c r="Y30" s="486">
        <f t="shared" si="3"/>
        <v>54</v>
      </c>
      <c r="Z30" s="486">
        <f t="shared" si="8"/>
        <v>21</v>
      </c>
      <c r="AA30" s="486">
        <f t="shared" si="4"/>
        <v>75</v>
      </c>
      <c r="AB30" s="488">
        <v>3</v>
      </c>
      <c r="AC30" s="603" t="s">
        <v>7</v>
      </c>
      <c r="AD30" s="486">
        <f t="shared" si="5"/>
        <v>96</v>
      </c>
      <c r="AE30" s="486">
        <f t="shared" si="5"/>
        <v>29</v>
      </c>
      <c r="AF30" s="492">
        <f t="shared" si="6"/>
        <v>125</v>
      </c>
      <c r="AG30" s="500">
        <f t="shared" si="7"/>
        <v>5</v>
      </c>
    </row>
    <row r="31" spans="2:33" ht="33.75" customHeight="1" x14ac:dyDescent="0.3">
      <c r="B31" s="955" t="s">
        <v>84</v>
      </c>
      <c r="C31" s="584"/>
      <c r="D31" s="601">
        <v>17</v>
      </c>
      <c r="E31" s="605" t="s">
        <v>238</v>
      </c>
      <c r="F31" s="485"/>
      <c r="G31" s="485"/>
      <c r="H31" s="485">
        <v>20</v>
      </c>
      <c r="I31" s="485"/>
      <c r="J31" s="486"/>
      <c r="K31" s="486"/>
      <c r="L31" s="486"/>
      <c r="M31" s="486">
        <f t="shared" si="0"/>
        <v>20</v>
      </c>
      <c r="N31" s="486">
        <f t="shared" si="1"/>
        <v>5</v>
      </c>
      <c r="O31" s="486">
        <f t="shared" si="2"/>
        <v>25</v>
      </c>
      <c r="P31" s="603">
        <v>1</v>
      </c>
      <c r="Q31" s="603" t="s">
        <v>7</v>
      </c>
      <c r="R31" s="485"/>
      <c r="S31" s="485"/>
      <c r="T31" s="485"/>
      <c r="U31" s="485"/>
      <c r="V31" s="604"/>
      <c r="W31" s="549"/>
      <c r="X31" s="486"/>
      <c r="Y31" s="486">
        <f t="shared" si="3"/>
        <v>0</v>
      </c>
      <c r="Z31" s="486">
        <f t="shared" si="8"/>
        <v>0</v>
      </c>
      <c r="AA31" s="486">
        <f t="shared" si="4"/>
        <v>0</v>
      </c>
      <c r="AB31" s="488">
        <v>0</v>
      </c>
      <c r="AC31" s="603"/>
      <c r="AD31" s="486">
        <f t="shared" si="5"/>
        <v>20</v>
      </c>
      <c r="AE31" s="486">
        <f t="shared" si="5"/>
        <v>5</v>
      </c>
      <c r="AF31" s="492">
        <f t="shared" si="6"/>
        <v>25</v>
      </c>
      <c r="AG31" s="500">
        <f t="shared" si="7"/>
        <v>1</v>
      </c>
    </row>
    <row r="32" spans="2:33" ht="16.2" thickBot="1" x14ac:dyDescent="0.35">
      <c r="B32" s="957"/>
      <c r="C32" s="608"/>
      <c r="D32" s="609">
        <v>18</v>
      </c>
      <c r="E32" s="610" t="s">
        <v>239</v>
      </c>
      <c r="F32" s="507"/>
      <c r="G32" s="507"/>
      <c r="H32" s="507"/>
      <c r="I32" s="507"/>
      <c r="J32" s="508"/>
      <c r="K32" s="508"/>
      <c r="L32" s="508"/>
      <c r="M32" s="508">
        <f t="shared" si="0"/>
        <v>0</v>
      </c>
      <c r="N32" s="508">
        <f t="shared" si="1"/>
        <v>0</v>
      </c>
      <c r="O32" s="508">
        <f t="shared" si="2"/>
        <v>0</v>
      </c>
      <c r="P32" s="510"/>
      <c r="Q32" s="510"/>
      <c r="R32" s="507"/>
      <c r="S32" s="507"/>
      <c r="T32" s="507">
        <v>20</v>
      </c>
      <c r="U32" s="507"/>
      <c r="V32" s="611"/>
      <c r="W32" s="558"/>
      <c r="X32" s="508"/>
      <c r="Y32" s="508">
        <f t="shared" si="3"/>
        <v>20</v>
      </c>
      <c r="Z32" s="508">
        <f t="shared" si="8"/>
        <v>5</v>
      </c>
      <c r="AA32" s="508">
        <f t="shared" si="4"/>
        <v>25</v>
      </c>
      <c r="AB32" s="510">
        <v>1</v>
      </c>
      <c r="AC32" s="612" t="s">
        <v>7</v>
      </c>
      <c r="AD32" s="508">
        <f t="shared" si="5"/>
        <v>20</v>
      </c>
      <c r="AE32" s="508">
        <f t="shared" si="5"/>
        <v>5</v>
      </c>
      <c r="AF32" s="515">
        <f t="shared" si="6"/>
        <v>25</v>
      </c>
      <c r="AG32" s="516">
        <f t="shared" si="7"/>
        <v>1</v>
      </c>
    </row>
    <row r="33" spans="2:33" ht="15.6" x14ac:dyDescent="0.3">
      <c r="B33" s="613"/>
      <c r="C33" s="614"/>
      <c r="D33" s="958" t="s">
        <v>89</v>
      </c>
      <c r="E33" s="958"/>
      <c r="F33" s="458">
        <f t="shared" ref="F33:AB33" si="9">SUM(F15:F32)</f>
        <v>100</v>
      </c>
      <c r="G33" s="458">
        <f t="shared" si="9"/>
        <v>0</v>
      </c>
      <c r="H33" s="458">
        <f t="shared" si="9"/>
        <v>123</v>
      </c>
      <c r="I33" s="458">
        <f t="shared" si="9"/>
        <v>331</v>
      </c>
      <c r="J33" s="458">
        <f t="shared" si="9"/>
        <v>0</v>
      </c>
      <c r="K33" s="458">
        <f t="shared" si="9"/>
        <v>0</v>
      </c>
      <c r="L33" s="458">
        <f t="shared" si="9"/>
        <v>0</v>
      </c>
      <c r="M33" s="458">
        <f t="shared" si="9"/>
        <v>554</v>
      </c>
      <c r="N33" s="458">
        <f t="shared" si="9"/>
        <v>181</v>
      </c>
      <c r="O33" s="458">
        <f t="shared" si="9"/>
        <v>735</v>
      </c>
      <c r="P33" s="458">
        <f t="shared" si="9"/>
        <v>29</v>
      </c>
      <c r="Q33" s="458">
        <f t="shared" si="9"/>
        <v>0</v>
      </c>
      <c r="R33" s="458">
        <f t="shared" si="9"/>
        <v>63</v>
      </c>
      <c r="S33" s="458">
        <f t="shared" si="9"/>
        <v>39</v>
      </c>
      <c r="T33" s="458">
        <f t="shared" si="9"/>
        <v>117</v>
      </c>
      <c r="U33" s="458">
        <f t="shared" si="9"/>
        <v>235</v>
      </c>
      <c r="V33" s="458">
        <f t="shared" si="9"/>
        <v>0</v>
      </c>
      <c r="W33" s="458">
        <f t="shared" si="9"/>
        <v>0</v>
      </c>
      <c r="X33" s="458">
        <f t="shared" si="9"/>
        <v>0</v>
      </c>
      <c r="Y33" s="458">
        <f t="shared" si="9"/>
        <v>454</v>
      </c>
      <c r="Z33" s="458">
        <f t="shared" si="9"/>
        <v>206</v>
      </c>
      <c r="AA33" s="458">
        <f t="shared" si="9"/>
        <v>660</v>
      </c>
      <c r="AB33" s="458">
        <f t="shared" si="9"/>
        <v>26</v>
      </c>
      <c r="AC33" s="457"/>
      <c r="AD33" s="458">
        <f>SUM(AD15:AD32)</f>
        <v>1008</v>
      </c>
      <c r="AE33" s="458">
        <f>SUM(AE15:AE32)</f>
        <v>387</v>
      </c>
      <c r="AF33" s="458">
        <f>SUM(AF15:AF32)</f>
        <v>1395</v>
      </c>
      <c r="AG33" s="459">
        <f>SUM(AG15:AG32)</f>
        <v>55</v>
      </c>
    </row>
    <row r="34" spans="2:33" ht="15.6" x14ac:dyDescent="0.3">
      <c r="B34" s="615"/>
      <c r="C34" s="616"/>
      <c r="D34" s="617"/>
      <c r="E34" s="618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549"/>
      <c r="AE34" s="486"/>
      <c r="AF34" s="619"/>
      <c r="AG34" s="620"/>
    </row>
    <row r="35" spans="2:33" ht="15.6" x14ac:dyDescent="0.3">
      <c r="B35" s="615"/>
      <c r="C35" s="616"/>
      <c r="D35" s="950" t="s">
        <v>90</v>
      </c>
      <c r="E35" s="950"/>
      <c r="F35" s="950"/>
      <c r="G35" s="549"/>
      <c r="H35" s="549"/>
      <c r="I35" s="549"/>
      <c r="J35" s="549"/>
      <c r="K35" s="549"/>
      <c r="L35" s="549"/>
      <c r="M35" s="549"/>
      <c r="N35" s="549"/>
      <c r="O35" s="549"/>
      <c r="P35" s="549"/>
      <c r="Q35" s="549"/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486"/>
      <c r="AC35" s="549"/>
      <c r="AD35" s="549"/>
      <c r="AE35" s="486"/>
      <c r="AF35" s="590"/>
      <c r="AG35" s="591"/>
    </row>
    <row r="36" spans="2:33" ht="15.6" x14ac:dyDescent="0.3">
      <c r="B36" s="615"/>
      <c r="C36" s="616"/>
      <c r="D36" s="617"/>
      <c r="E36" s="618" t="s">
        <v>78</v>
      </c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52"/>
      <c r="AD36" s="852"/>
      <c r="AE36" s="852"/>
      <c r="AF36" s="852"/>
      <c r="AG36" s="953"/>
    </row>
    <row r="37" spans="2:33" ht="15.6" x14ac:dyDescent="0.3">
      <c r="B37" s="615"/>
      <c r="C37" s="616"/>
      <c r="D37" s="954" t="s">
        <v>156</v>
      </c>
      <c r="E37" s="605" t="s">
        <v>240</v>
      </c>
      <c r="F37" s="485">
        <v>10</v>
      </c>
      <c r="G37" s="485"/>
      <c r="H37" s="549"/>
      <c r="I37" s="549"/>
      <c r="J37" s="549"/>
      <c r="K37" s="549"/>
      <c r="L37" s="549"/>
      <c r="M37" s="486">
        <f>SUM(F37)</f>
        <v>10</v>
      </c>
      <c r="N37" s="486">
        <f>((P37*25)-M37)</f>
        <v>15</v>
      </c>
      <c r="O37" s="486">
        <f>SUM(M37:N37)</f>
        <v>25</v>
      </c>
      <c r="P37" s="852">
        <v>1</v>
      </c>
      <c r="Q37" s="862" t="s">
        <v>7</v>
      </c>
      <c r="R37" s="486"/>
      <c r="S37" s="486"/>
      <c r="T37" s="486"/>
      <c r="U37" s="486"/>
      <c r="V37" s="486"/>
      <c r="W37" s="486"/>
      <c r="X37" s="486"/>
      <c r="Y37" s="486">
        <f>SUM(R37:X37)</f>
        <v>0</v>
      </c>
      <c r="Z37" s="486"/>
      <c r="AA37" s="486">
        <f>SUM(Y37:Z37)</f>
        <v>0</v>
      </c>
      <c r="AB37" s="486"/>
      <c r="AC37" s="862"/>
      <c r="AD37" s="862">
        <v>10</v>
      </c>
      <c r="AE37" s="852">
        <f>((AG37*25)-AD37)</f>
        <v>15</v>
      </c>
      <c r="AF37" s="862">
        <f>SUM(AD37:AE40)</f>
        <v>25</v>
      </c>
      <c r="AG37" s="829">
        <v>1</v>
      </c>
    </row>
    <row r="38" spans="2:33" ht="15.6" x14ac:dyDescent="0.3">
      <c r="B38" s="615"/>
      <c r="C38" s="616"/>
      <c r="D38" s="954"/>
      <c r="E38" s="605" t="s">
        <v>241</v>
      </c>
      <c r="F38" s="485">
        <v>10</v>
      </c>
      <c r="G38" s="502"/>
      <c r="H38" s="549"/>
      <c r="I38" s="549"/>
      <c r="J38" s="549"/>
      <c r="K38" s="549"/>
      <c r="L38" s="549"/>
      <c r="M38" s="486">
        <f t="shared" ref="M38" si="10">SUM(F38)</f>
        <v>10</v>
      </c>
      <c r="N38" s="486">
        <v>15</v>
      </c>
      <c r="O38" s="486">
        <f t="shared" ref="O38:O39" si="11">SUM(M38:N38)</f>
        <v>25</v>
      </c>
      <c r="P38" s="852"/>
      <c r="Q38" s="862"/>
      <c r="R38" s="486"/>
      <c r="S38" s="486"/>
      <c r="T38" s="486"/>
      <c r="U38" s="486"/>
      <c r="V38" s="486"/>
      <c r="W38" s="486"/>
      <c r="X38" s="486"/>
      <c r="Y38" s="486">
        <f t="shared" ref="Y38:Y40" si="12">SUM(R38:X38)</f>
        <v>0</v>
      </c>
      <c r="Z38" s="486"/>
      <c r="AA38" s="486">
        <f t="shared" ref="AA38:AA40" si="13">SUM(Y38:Z38)</f>
        <v>0</v>
      </c>
      <c r="AB38" s="486"/>
      <c r="AC38" s="862"/>
      <c r="AD38" s="862"/>
      <c r="AE38" s="852"/>
      <c r="AF38" s="862"/>
      <c r="AG38" s="829"/>
    </row>
    <row r="39" spans="2:33" ht="27.6" x14ac:dyDescent="0.3">
      <c r="B39" s="615"/>
      <c r="C39" s="616"/>
      <c r="D39" s="954"/>
      <c r="E39" s="621" t="s">
        <v>242</v>
      </c>
      <c r="F39" s="485">
        <v>10</v>
      </c>
      <c r="G39" s="502"/>
      <c r="H39" s="549"/>
      <c r="I39" s="549"/>
      <c r="J39" s="549"/>
      <c r="K39" s="549"/>
      <c r="L39" s="549"/>
      <c r="M39" s="486">
        <f>SUM(F39:G39)</f>
        <v>10</v>
      </c>
      <c r="N39" s="486">
        <v>15</v>
      </c>
      <c r="O39" s="486">
        <f t="shared" si="11"/>
        <v>25</v>
      </c>
      <c r="P39" s="852"/>
      <c r="Q39" s="862"/>
      <c r="R39" s="486"/>
      <c r="S39" s="486"/>
      <c r="T39" s="486"/>
      <c r="U39" s="486"/>
      <c r="V39" s="486"/>
      <c r="W39" s="486"/>
      <c r="X39" s="486"/>
      <c r="Y39" s="486">
        <f t="shared" si="12"/>
        <v>0</v>
      </c>
      <c r="Z39" s="486"/>
      <c r="AA39" s="486">
        <f t="shared" si="13"/>
        <v>0</v>
      </c>
      <c r="AB39" s="486"/>
      <c r="AC39" s="862"/>
      <c r="AD39" s="862"/>
      <c r="AE39" s="852"/>
      <c r="AF39" s="862"/>
      <c r="AG39" s="829"/>
    </row>
    <row r="40" spans="2:33" ht="15.6" x14ac:dyDescent="0.3">
      <c r="B40" s="615"/>
      <c r="C40" s="616"/>
      <c r="D40" s="954"/>
      <c r="E40" s="622"/>
      <c r="F40" s="485"/>
      <c r="G40" s="502"/>
      <c r="H40" s="549"/>
      <c r="I40" s="549"/>
      <c r="J40" s="549"/>
      <c r="K40" s="549"/>
      <c r="L40" s="549"/>
      <c r="M40" s="486"/>
      <c r="N40" s="486"/>
      <c r="O40" s="486"/>
      <c r="P40" s="852"/>
      <c r="Q40" s="862"/>
      <c r="R40" s="486"/>
      <c r="S40" s="486"/>
      <c r="T40" s="486"/>
      <c r="U40" s="486"/>
      <c r="V40" s="486"/>
      <c r="W40" s="486"/>
      <c r="X40" s="486"/>
      <c r="Y40" s="486">
        <f t="shared" si="12"/>
        <v>0</v>
      </c>
      <c r="Z40" s="486"/>
      <c r="AA40" s="486">
        <f t="shared" si="13"/>
        <v>0</v>
      </c>
      <c r="AB40" s="486"/>
      <c r="AC40" s="862"/>
      <c r="AD40" s="862"/>
      <c r="AE40" s="852"/>
      <c r="AF40" s="862"/>
      <c r="AG40" s="829"/>
    </row>
    <row r="41" spans="2:33" ht="15.6" x14ac:dyDescent="0.3">
      <c r="B41" s="615"/>
      <c r="C41" s="616"/>
      <c r="D41" s="949" t="s">
        <v>89</v>
      </c>
      <c r="E41" s="949"/>
      <c r="F41" s="486">
        <v>10</v>
      </c>
      <c r="G41" s="486"/>
      <c r="H41" s="549"/>
      <c r="I41" s="549"/>
      <c r="J41" s="549"/>
      <c r="K41" s="549"/>
      <c r="L41" s="549"/>
      <c r="M41" s="486">
        <v>10</v>
      </c>
      <c r="N41" s="486">
        <v>15</v>
      </c>
      <c r="O41" s="486">
        <f>SUM(O37)</f>
        <v>25</v>
      </c>
      <c r="P41" s="486">
        <v>1</v>
      </c>
      <c r="Q41" s="549"/>
      <c r="R41" s="492"/>
      <c r="S41" s="492"/>
      <c r="T41" s="492"/>
      <c r="U41" s="492"/>
      <c r="V41" s="492"/>
      <c r="W41" s="492"/>
      <c r="X41" s="492"/>
      <c r="Y41" s="492">
        <v>0</v>
      </c>
      <c r="Z41" s="492"/>
      <c r="AA41" s="492">
        <v>0</v>
      </c>
      <c r="AB41" s="492"/>
      <c r="AC41" s="492"/>
      <c r="AD41" s="492">
        <f>SUM(AD37)</f>
        <v>10</v>
      </c>
      <c r="AE41" s="492">
        <v>15</v>
      </c>
      <c r="AF41" s="492">
        <f>SUM(AF37)</f>
        <v>25</v>
      </c>
      <c r="AG41" s="500">
        <v>1</v>
      </c>
    </row>
    <row r="42" spans="2:33" ht="15.6" x14ac:dyDescent="0.3">
      <c r="B42" s="615"/>
      <c r="C42" s="616"/>
      <c r="D42" s="950" t="s">
        <v>97</v>
      </c>
      <c r="E42" s="950"/>
      <c r="F42" s="950"/>
      <c r="G42" s="549"/>
      <c r="H42" s="549"/>
      <c r="I42" s="549"/>
      <c r="J42" s="549"/>
      <c r="K42" s="549"/>
      <c r="L42" s="549"/>
      <c r="M42" s="549"/>
      <c r="N42" s="486"/>
      <c r="O42" s="951"/>
      <c r="P42" s="951"/>
      <c r="Q42" s="549"/>
      <c r="R42" s="549"/>
      <c r="S42" s="549"/>
      <c r="T42" s="549"/>
      <c r="U42" s="549"/>
      <c r="V42" s="549"/>
      <c r="W42" s="549"/>
      <c r="X42" s="549"/>
      <c r="Y42" s="549"/>
      <c r="Z42" s="549"/>
      <c r="AA42" s="549"/>
      <c r="AB42" s="486"/>
      <c r="AC42" s="549"/>
      <c r="AD42" s="549"/>
      <c r="AE42" s="486"/>
      <c r="AF42" s="590"/>
      <c r="AG42" s="591"/>
    </row>
    <row r="43" spans="2:33" ht="15.6" x14ac:dyDescent="0.3">
      <c r="B43" s="615"/>
      <c r="C43" s="616"/>
      <c r="D43" s="617"/>
      <c r="E43" s="618" t="s">
        <v>78</v>
      </c>
      <c r="F43" s="549"/>
      <c r="G43" s="549"/>
      <c r="H43" s="549"/>
      <c r="I43" s="549"/>
      <c r="J43" s="549"/>
      <c r="K43" s="549"/>
      <c r="L43" s="549"/>
      <c r="M43" s="623"/>
      <c r="N43" s="486"/>
      <c r="O43" s="623"/>
      <c r="P43" s="549"/>
      <c r="Q43" s="549"/>
      <c r="R43" s="549"/>
      <c r="S43" s="549"/>
      <c r="T43" s="549"/>
      <c r="U43" s="549"/>
      <c r="V43" s="549"/>
      <c r="W43" s="549"/>
      <c r="X43" s="549"/>
      <c r="Y43" s="549"/>
      <c r="Z43" s="549"/>
      <c r="AA43" s="623"/>
      <c r="AB43" s="486"/>
      <c r="AC43" s="549"/>
      <c r="AD43" s="549"/>
      <c r="AE43" s="486"/>
      <c r="AF43" s="619"/>
      <c r="AG43" s="620"/>
    </row>
    <row r="44" spans="2:33" ht="31.2" x14ac:dyDescent="0.3">
      <c r="B44" s="615"/>
      <c r="C44" s="616"/>
      <c r="D44" s="601">
        <v>1</v>
      </c>
      <c r="E44" s="624" t="s">
        <v>98</v>
      </c>
      <c r="F44" s="549"/>
      <c r="G44" s="549"/>
      <c r="H44" s="549"/>
      <c r="I44" s="549"/>
      <c r="J44" s="549"/>
      <c r="K44" s="549"/>
      <c r="L44" s="549"/>
      <c r="M44" s="623"/>
      <c r="N44" s="486"/>
      <c r="O44" s="623"/>
      <c r="P44" s="549"/>
      <c r="Q44" s="549"/>
      <c r="R44" s="549"/>
      <c r="S44" s="549"/>
      <c r="T44" s="549"/>
      <c r="U44" s="549"/>
      <c r="V44" s="549"/>
      <c r="W44" s="486">
        <v>120</v>
      </c>
      <c r="X44" s="549"/>
      <c r="Y44" s="486">
        <f>SUM(W44)</f>
        <v>120</v>
      </c>
      <c r="Z44" s="549"/>
      <c r="AA44" s="486">
        <f>SUM(Y44:Z44)</f>
        <v>120</v>
      </c>
      <c r="AB44" s="492">
        <v>4</v>
      </c>
      <c r="AC44" s="492" t="s">
        <v>7</v>
      </c>
      <c r="AD44" s="486">
        <f>SUM(AA44)</f>
        <v>120</v>
      </c>
      <c r="AE44" s="486">
        <f>SUM(Z44)</f>
        <v>0</v>
      </c>
      <c r="AF44" s="492">
        <f>SUM(AD44:AE44)</f>
        <v>120</v>
      </c>
      <c r="AG44" s="500">
        <f>SUM(AB44)</f>
        <v>4</v>
      </c>
    </row>
    <row r="45" spans="2:33" s="433" customFormat="1" ht="16.2" thickBot="1" x14ac:dyDescent="0.35">
      <c r="B45" s="625"/>
      <c r="C45" s="626"/>
      <c r="D45" s="952" t="s">
        <v>99</v>
      </c>
      <c r="E45" s="952"/>
      <c r="F45" s="515">
        <f>SUM(F33,F41,F44)</f>
        <v>110</v>
      </c>
      <c r="G45" s="515">
        <f t="shared" ref="G45:P45" si="14">SUM(G33,G41,G44)</f>
        <v>0</v>
      </c>
      <c r="H45" s="515">
        <f t="shared" si="14"/>
        <v>123</v>
      </c>
      <c r="I45" s="515">
        <f t="shared" si="14"/>
        <v>331</v>
      </c>
      <c r="J45" s="515">
        <f t="shared" si="14"/>
        <v>0</v>
      </c>
      <c r="K45" s="515">
        <f t="shared" si="14"/>
        <v>0</v>
      </c>
      <c r="L45" s="515">
        <f t="shared" si="14"/>
        <v>0</v>
      </c>
      <c r="M45" s="515">
        <f t="shared" si="14"/>
        <v>564</v>
      </c>
      <c r="N45" s="515">
        <f t="shared" si="14"/>
        <v>196</v>
      </c>
      <c r="O45" s="515">
        <f t="shared" si="14"/>
        <v>760</v>
      </c>
      <c r="P45" s="515">
        <f t="shared" si="14"/>
        <v>30</v>
      </c>
      <c r="Q45" s="515" t="s">
        <v>100</v>
      </c>
      <c r="R45" s="515">
        <f t="shared" ref="R45:AB45" si="15">SUM(R33,R41,R44)</f>
        <v>63</v>
      </c>
      <c r="S45" s="515">
        <f t="shared" si="15"/>
        <v>39</v>
      </c>
      <c r="T45" s="515">
        <f t="shared" si="15"/>
        <v>117</v>
      </c>
      <c r="U45" s="515">
        <f t="shared" si="15"/>
        <v>235</v>
      </c>
      <c r="V45" s="515">
        <f t="shared" si="15"/>
        <v>0</v>
      </c>
      <c r="W45" s="515">
        <f t="shared" si="15"/>
        <v>120</v>
      </c>
      <c r="X45" s="515">
        <f t="shared" si="15"/>
        <v>0</v>
      </c>
      <c r="Y45" s="515">
        <f t="shared" si="15"/>
        <v>574</v>
      </c>
      <c r="Z45" s="515">
        <f t="shared" si="15"/>
        <v>206</v>
      </c>
      <c r="AA45" s="515">
        <f t="shared" si="15"/>
        <v>780</v>
      </c>
      <c r="AB45" s="515">
        <f t="shared" si="15"/>
        <v>30</v>
      </c>
      <c r="AC45" s="515" t="s">
        <v>100</v>
      </c>
      <c r="AD45" s="515">
        <f t="shared" ref="AD45:AE45" si="16">SUM(AD33,AD41,AD44)</f>
        <v>1138</v>
      </c>
      <c r="AE45" s="515">
        <f t="shared" si="16"/>
        <v>402</v>
      </c>
      <c r="AF45" s="515">
        <f>SUM(AF33,AF41,AF44)</f>
        <v>1540</v>
      </c>
      <c r="AG45" s="516">
        <f>SUM(AG33,AG41,AG44)</f>
        <v>60</v>
      </c>
    </row>
    <row r="46" spans="2:33" ht="15" customHeight="1" x14ac:dyDescent="0.3"/>
    <row r="47" spans="2:33" ht="15.75" customHeight="1" x14ac:dyDescent="0.3"/>
    <row r="48" spans="2:33" ht="17.399999999999999" x14ac:dyDescent="0.3">
      <c r="E48" s="627" t="s">
        <v>101</v>
      </c>
      <c r="F48" s="938" t="s">
        <v>3</v>
      </c>
      <c r="G48" s="939"/>
    </row>
    <row r="49" spans="5:7" ht="17.399999999999999" x14ac:dyDescent="0.3">
      <c r="E49" s="627" t="s">
        <v>102</v>
      </c>
      <c r="F49" s="938" t="s">
        <v>4</v>
      </c>
      <c r="G49" s="939"/>
    </row>
    <row r="50" spans="5:7" ht="17.399999999999999" x14ac:dyDescent="0.3">
      <c r="E50" s="627" t="s">
        <v>103</v>
      </c>
      <c r="F50" s="938" t="s">
        <v>12</v>
      </c>
      <c r="G50" s="939"/>
    </row>
    <row r="51" spans="5:7" ht="17.399999999999999" x14ac:dyDescent="0.3">
      <c r="E51" s="627" t="s">
        <v>104</v>
      </c>
      <c r="F51" s="938" t="s">
        <v>13</v>
      </c>
      <c r="G51" s="939"/>
    </row>
    <row r="52" spans="5:7" ht="17.399999999999999" x14ac:dyDescent="0.3">
      <c r="E52" s="627" t="s">
        <v>105</v>
      </c>
      <c r="F52" s="938" t="s">
        <v>5</v>
      </c>
      <c r="G52" s="939"/>
    </row>
    <row r="53" spans="5:7" ht="17.399999999999999" x14ac:dyDescent="0.3">
      <c r="E53" s="627" t="s">
        <v>106</v>
      </c>
      <c r="F53" s="938" t="s">
        <v>6</v>
      </c>
      <c r="G53" s="939"/>
    </row>
    <row r="54" spans="5:7" ht="17.399999999999999" x14ac:dyDescent="0.3">
      <c r="E54" s="627" t="s">
        <v>14</v>
      </c>
      <c r="F54" s="938" t="s">
        <v>69</v>
      </c>
      <c r="G54" s="939"/>
    </row>
    <row r="55" spans="5:7" ht="17.399999999999999" x14ac:dyDescent="0.3">
      <c r="E55" s="627" t="s">
        <v>107</v>
      </c>
      <c r="F55" s="938" t="s">
        <v>7</v>
      </c>
      <c r="G55" s="939"/>
    </row>
    <row r="56" spans="5:7" ht="17.399999999999999" x14ac:dyDescent="0.3">
      <c r="E56" s="627" t="s">
        <v>108</v>
      </c>
      <c r="F56" s="938" t="s">
        <v>11</v>
      </c>
      <c r="G56" s="939"/>
    </row>
    <row r="57" spans="5:7" ht="17.399999999999999" x14ac:dyDescent="0.3">
      <c r="E57" s="627" t="s">
        <v>109</v>
      </c>
      <c r="F57" s="938" t="s">
        <v>110</v>
      </c>
      <c r="G57" s="939"/>
    </row>
  </sheetData>
  <mergeCells count="56">
    <mergeCell ref="D2:AI2"/>
    <mergeCell ref="E4:J4"/>
    <mergeCell ref="K4:R4"/>
    <mergeCell ref="E5:J5"/>
    <mergeCell ref="E6:J6"/>
    <mergeCell ref="B15:B16"/>
    <mergeCell ref="B17:B20"/>
    <mergeCell ref="C17:C20"/>
    <mergeCell ref="E7:J7"/>
    <mergeCell ref="C9:C14"/>
    <mergeCell ref="D9:AG9"/>
    <mergeCell ref="D10:D12"/>
    <mergeCell ref="E10:E11"/>
    <mergeCell ref="F10:Q10"/>
    <mergeCell ref="R10:AA10"/>
    <mergeCell ref="AB10:AG10"/>
    <mergeCell ref="F11:P11"/>
    <mergeCell ref="D33:E33"/>
    <mergeCell ref="R11:AA11"/>
    <mergeCell ref="D13:F13"/>
    <mergeCell ref="O13:P13"/>
    <mergeCell ref="F14:AG14"/>
    <mergeCell ref="B21:B30"/>
    <mergeCell ref="C21:C23"/>
    <mergeCell ref="C24:C28"/>
    <mergeCell ref="C29:C30"/>
    <mergeCell ref="B31:B32"/>
    <mergeCell ref="D45:E45"/>
    <mergeCell ref="F48:G48"/>
    <mergeCell ref="F49:G49"/>
    <mergeCell ref="D35:F35"/>
    <mergeCell ref="F36:AG36"/>
    <mergeCell ref="D37:D40"/>
    <mergeCell ref="P37:P40"/>
    <mergeCell ref="Q37:Q40"/>
    <mergeCell ref="AC37:AC40"/>
    <mergeCell ref="AD37:AD40"/>
    <mergeCell ref="AE37:AE40"/>
    <mergeCell ref="AF37:AF40"/>
    <mergeCell ref="AG37:AG40"/>
    <mergeCell ref="F56:G56"/>
    <mergeCell ref="F57:G57"/>
    <mergeCell ref="K7:R7"/>
    <mergeCell ref="K6:R6"/>
    <mergeCell ref="K5:R5"/>
    <mergeCell ref="E8:J8"/>
    <mergeCell ref="K8:R8"/>
    <mergeCell ref="F50:G50"/>
    <mergeCell ref="F51:G51"/>
    <mergeCell ref="F52:G52"/>
    <mergeCell ref="F53:G53"/>
    <mergeCell ref="F54:G54"/>
    <mergeCell ref="F55:G55"/>
    <mergeCell ref="D41:E41"/>
    <mergeCell ref="D42:F42"/>
    <mergeCell ref="O42:P42"/>
  </mergeCells>
  <pageMargins left="0.25" right="0.25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BC7C8-6C88-483F-9037-8316FD5EE62E}">
  <sheetPr>
    <tabColor theme="8" tint="-0.499984740745262"/>
    <pageSetUpPr fitToPage="1"/>
  </sheetPr>
  <dimension ref="B2:AG54"/>
  <sheetViews>
    <sheetView tabSelected="1" topLeftCell="A10" zoomScale="70" zoomScaleNormal="70" workbookViewId="0">
      <selection activeCell="E36" sqref="E36:E38"/>
    </sheetView>
  </sheetViews>
  <sheetFormatPr defaultColWidth="9.109375" defaultRowHeight="14.4" x14ac:dyDescent="0.3"/>
  <cols>
    <col min="1" max="1" width="9.109375" style="218"/>
    <col min="2" max="2" width="19.33203125" style="434" customWidth="1"/>
    <col min="3" max="3" width="16.33203125" style="434" customWidth="1"/>
    <col min="4" max="4" width="7.44140625" style="218" customWidth="1"/>
    <col min="5" max="5" width="61" style="218" bestFit="1" customWidth="1"/>
    <col min="6" max="6" width="5" style="218" bestFit="1" customWidth="1"/>
    <col min="7" max="7" width="4.5546875" style="218" bestFit="1" customWidth="1"/>
    <col min="8" max="8" width="3.88671875" style="218" bestFit="1" customWidth="1"/>
    <col min="9" max="9" width="5" style="218" bestFit="1" customWidth="1"/>
    <col min="10" max="11" width="3" style="218" bestFit="1" customWidth="1"/>
    <col min="12" max="12" width="3.88671875" style="218" bestFit="1" customWidth="1"/>
    <col min="13" max="14" width="6" style="218" bestFit="1" customWidth="1"/>
    <col min="15" max="15" width="11" style="218" bestFit="1" customWidth="1"/>
    <col min="16" max="16" width="3.88671875" style="218" bestFit="1" customWidth="1"/>
    <col min="17" max="17" width="6" style="218" bestFit="1" customWidth="1"/>
    <col min="18" max="18" width="5" style="218" bestFit="1" customWidth="1"/>
    <col min="19" max="19" width="4.5546875" style="218" bestFit="1" customWidth="1"/>
    <col min="20" max="20" width="3.88671875" style="218" bestFit="1" customWidth="1"/>
    <col min="21" max="21" width="5" style="218" bestFit="1" customWidth="1"/>
    <col min="22" max="23" width="3" style="218" bestFit="1" customWidth="1"/>
    <col min="24" max="24" width="3.44140625" style="218" bestFit="1" customWidth="1"/>
    <col min="25" max="26" width="6" style="218" bestFit="1" customWidth="1"/>
    <col min="27" max="27" width="11" style="218" bestFit="1" customWidth="1"/>
    <col min="28" max="28" width="3.88671875" style="218" bestFit="1" customWidth="1"/>
    <col min="29" max="29" width="6" style="218" bestFit="1" customWidth="1"/>
    <col min="30" max="30" width="6.33203125" style="218" bestFit="1" customWidth="1"/>
    <col min="31" max="31" width="6" style="433" bestFit="1" customWidth="1"/>
    <col min="32" max="32" width="11" style="218" bestFit="1" customWidth="1"/>
    <col min="33" max="33" width="6" style="218" bestFit="1" customWidth="1"/>
    <col min="34" max="16384" width="9.109375" style="218"/>
  </cols>
  <sheetData>
    <row r="2" spans="2:33" ht="20.399999999999999" x14ac:dyDescent="0.3">
      <c r="B2" s="823" t="s">
        <v>50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3"/>
      <c r="AF2" s="823"/>
      <c r="AG2" s="823"/>
    </row>
    <row r="4" spans="2:33" ht="17.399999999999999" x14ac:dyDescent="0.3">
      <c r="E4" s="971" t="s">
        <v>51</v>
      </c>
      <c r="F4" s="971"/>
      <c r="G4" s="971"/>
      <c r="H4" s="971"/>
      <c r="I4" s="971"/>
      <c r="J4" s="971"/>
      <c r="K4" s="971" t="s">
        <v>52</v>
      </c>
      <c r="L4" s="971"/>
      <c r="M4" s="971"/>
      <c r="N4" s="971"/>
      <c r="O4" s="971"/>
      <c r="P4" s="971"/>
      <c r="Q4" s="971"/>
      <c r="R4" s="971"/>
    </row>
    <row r="5" spans="2:33" ht="15.6" x14ac:dyDescent="0.3">
      <c r="E5" s="946" t="s">
        <v>53</v>
      </c>
      <c r="F5" s="946"/>
      <c r="G5" s="946"/>
      <c r="H5" s="946"/>
      <c r="I5" s="946"/>
      <c r="J5" s="946"/>
      <c r="K5" s="982" t="s">
        <v>15</v>
      </c>
      <c r="L5" s="982"/>
      <c r="M5" s="982"/>
      <c r="N5" s="982"/>
      <c r="O5" s="982"/>
      <c r="P5" s="982"/>
      <c r="Q5" s="982"/>
      <c r="R5" s="581"/>
    </row>
    <row r="6" spans="2:33" ht="15.6" x14ac:dyDescent="0.3">
      <c r="E6" s="946" t="s">
        <v>54</v>
      </c>
      <c r="F6" s="946"/>
      <c r="G6" s="946"/>
      <c r="H6" s="946"/>
      <c r="I6" s="946"/>
      <c r="J6" s="946"/>
      <c r="K6" s="982" t="s">
        <v>0</v>
      </c>
      <c r="L6" s="982"/>
      <c r="M6" s="982"/>
      <c r="N6" s="982"/>
      <c r="O6" s="982"/>
      <c r="P6" s="982"/>
      <c r="Q6" s="982"/>
      <c r="R6" s="581"/>
    </row>
    <row r="7" spans="2:33" ht="15.6" x14ac:dyDescent="0.3">
      <c r="E7" s="946" t="s">
        <v>55</v>
      </c>
      <c r="F7" s="946"/>
      <c r="G7" s="946"/>
      <c r="H7" s="946"/>
      <c r="I7" s="946"/>
      <c r="J7" s="946"/>
      <c r="K7" s="946" t="s">
        <v>113</v>
      </c>
      <c r="L7" s="946"/>
      <c r="M7" s="946"/>
      <c r="N7" s="946"/>
      <c r="O7" s="946"/>
      <c r="P7" s="946"/>
      <c r="Q7" s="946"/>
      <c r="R7" s="581"/>
    </row>
    <row r="8" spans="2:33" ht="16.2" thickBot="1" x14ac:dyDescent="0.35">
      <c r="E8" s="946" t="s">
        <v>260</v>
      </c>
      <c r="F8" s="946"/>
      <c r="G8" s="946"/>
      <c r="H8" s="946"/>
      <c r="I8" s="946"/>
      <c r="J8" s="946"/>
      <c r="K8" s="947" t="s">
        <v>262</v>
      </c>
      <c r="L8" s="948"/>
      <c r="M8" s="948"/>
      <c r="N8" s="948"/>
      <c r="O8" s="948"/>
      <c r="P8" s="948"/>
      <c r="Q8" s="948"/>
      <c r="R8" s="948"/>
    </row>
    <row r="9" spans="2:33" ht="17.399999999999999" x14ac:dyDescent="0.3">
      <c r="B9" s="976" t="s">
        <v>57</v>
      </c>
      <c r="C9" s="979" t="s">
        <v>58</v>
      </c>
      <c r="D9" s="964" t="s">
        <v>243</v>
      </c>
      <c r="E9" s="964"/>
      <c r="F9" s="964"/>
      <c r="G9" s="964"/>
      <c r="H9" s="964"/>
      <c r="I9" s="964"/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4"/>
      <c r="Y9" s="964"/>
      <c r="Z9" s="964"/>
      <c r="AA9" s="964"/>
      <c r="AB9" s="964"/>
      <c r="AC9" s="964"/>
      <c r="AD9" s="964"/>
      <c r="AE9" s="964"/>
      <c r="AF9" s="964"/>
      <c r="AG9" s="967"/>
    </row>
    <row r="10" spans="2:33" ht="17.399999999999999" x14ac:dyDescent="0.3">
      <c r="B10" s="977"/>
      <c r="C10" s="956"/>
      <c r="D10" s="981"/>
      <c r="E10" s="954"/>
      <c r="F10" s="969" t="s">
        <v>244</v>
      </c>
      <c r="G10" s="969"/>
      <c r="H10" s="969"/>
      <c r="I10" s="969"/>
      <c r="J10" s="969"/>
      <c r="K10" s="969"/>
      <c r="L10" s="969"/>
      <c r="M10" s="969"/>
      <c r="N10" s="969"/>
      <c r="O10" s="969"/>
      <c r="P10" s="969"/>
      <c r="Q10" s="969"/>
      <c r="R10" s="969" t="s">
        <v>245</v>
      </c>
      <c r="S10" s="969"/>
      <c r="T10" s="969"/>
      <c r="U10" s="969"/>
      <c r="V10" s="969"/>
      <c r="W10" s="969"/>
      <c r="X10" s="969"/>
      <c r="Y10" s="969"/>
      <c r="Z10" s="969"/>
      <c r="AA10" s="969"/>
      <c r="AB10" s="954"/>
      <c r="AC10" s="954"/>
      <c r="AD10" s="954"/>
      <c r="AE10" s="954"/>
      <c r="AF10" s="954"/>
      <c r="AG10" s="970"/>
    </row>
    <row r="11" spans="2:33" x14ac:dyDescent="0.3">
      <c r="B11" s="977"/>
      <c r="C11" s="956"/>
      <c r="D11" s="981"/>
      <c r="E11" s="954"/>
      <c r="F11" s="959" t="s">
        <v>2</v>
      </c>
      <c r="G11" s="959"/>
      <c r="H11" s="959"/>
      <c r="I11" s="959"/>
      <c r="J11" s="959"/>
      <c r="K11" s="959"/>
      <c r="L11" s="959"/>
      <c r="M11" s="959"/>
      <c r="N11" s="959"/>
      <c r="O11" s="959"/>
      <c r="P11" s="959"/>
      <c r="Q11" s="584"/>
      <c r="R11" s="959" t="s">
        <v>2</v>
      </c>
      <c r="S11" s="959"/>
      <c r="T11" s="959"/>
      <c r="U11" s="959"/>
      <c r="V11" s="959"/>
      <c r="W11" s="959"/>
      <c r="X11" s="959"/>
      <c r="Y11" s="959"/>
      <c r="Z11" s="959"/>
      <c r="AA11" s="959"/>
      <c r="AB11" s="586"/>
      <c r="AC11" s="584"/>
      <c r="AD11" s="586"/>
      <c r="AE11" s="585"/>
      <c r="AF11" s="586"/>
      <c r="AG11" s="587"/>
    </row>
    <row r="12" spans="2:33" s="234" customFormat="1" ht="147.75" customHeight="1" x14ac:dyDescent="0.3">
      <c r="B12" s="977"/>
      <c r="C12" s="956"/>
      <c r="D12" s="628" t="s">
        <v>1</v>
      </c>
      <c r="E12" s="588" t="s">
        <v>62</v>
      </c>
      <c r="F12" s="588" t="s">
        <v>3</v>
      </c>
      <c r="G12" s="588" t="s">
        <v>4</v>
      </c>
      <c r="H12" s="588" t="s">
        <v>12</v>
      </c>
      <c r="I12" s="588" t="s">
        <v>13</v>
      </c>
      <c r="J12" s="588" t="s">
        <v>5</v>
      </c>
      <c r="K12" s="588" t="s">
        <v>6</v>
      </c>
      <c r="L12" s="588" t="s">
        <v>63</v>
      </c>
      <c r="M12" s="585" t="s">
        <v>64</v>
      </c>
      <c r="N12" s="585" t="s">
        <v>65</v>
      </c>
      <c r="O12" s="585" t="s">
        <v>66</v>
      </c>
      <c r="P12" s="585" t="s">
        <v>67</v>
      </c>
      <c r="Q12" s="585" t="s">
        <v>68</v>
      </c>
      <c r="R12" s="588" t="s">
        <v>3</v>
      </c>
      <c r="S12" s="588" t="s">
        <v>4</v>
      </c>
      <c r="T12" s="588" t="s">
        <v>12</v>
      </c>
      <c r="U12" s="588" t="s">
        <v>13</v>
      </c>
      <c r="V12" s="588" t="s">
        <v>5</v>
      </c>
      <c r="W12" s="588" t="s">
        <v>6</v>
      </c>
      <c r="X12" s="588" t="s">
        <v>69</v>
      </c>
      <c r="Y12" s="585" t="s">
        <v>70</v>
      </c>
      <c r="Z12" s="585" t="s">
        <v>65</v>
      </c>
      <c r="AA12" s="585" t="s">
        <v>66</v>
      </c>
      <c r="AB12" s="585" t="s">
        <v>71</v>
      </c>
      <c r="AC12" s="585" t="s">
        <v>72</v>
      </c>
      <c r="AD12" s="585" t="s">
        <v>73</v>
      </c>
      <c r="AE12" s="585" t="s">
        <v>74</v>
      </c>
      <c r="AF12" s="585" t="s">
        <v>75</v>
      </c>
      <c r="AG12" s="589" t="s">
        <v>76</v>
      </c>
    </row>
    <row r="13" spans="2:33" ht="16.2" x14ac:dyDescent="0.3">
      <c r="B13" s="977"/>
      <c r="C13" s="956"/>
      <c r="D13" s="960" t="s">
        <v>77</v>
      </c>
      <c r="E13" s="960"/>
      <c r="F13" s="960"/>
      <c r="G13" s="590"/>
      <c r="H13" s="590"/>
      <c r="I13" s="590"/>
      <c r="J13" s="590"/>
      <c r="K13" s="590"/>
      <c r="L13" s="590"/>
      <c r="M13" s="590"/>
      <c r="N13" s="590"/>
      <c r="O13" s="961"/>
      <c r="P13" s="961"/>
      <c r="Q13" s="590"/>
      <c r="R13" s="590"/>
      <c r="S13" s="590"/>
      <c r="T13" s="590"/>
      <c r="U13" s="590"/>
      <c r="V13" s="590"/>
      <c r="W13" s="590"/>
      <c r="X13" s="590"/>
      <c r="Y13" s="590"/>
      <c r="Z13" s="590"/>
      <c r="AA13" s="590"/>
      <c r="AB13" s="590"/>
      <c r="AC13" s="590"/>
      <c r="AD13" s="590"/>
      <c r="AE13" s="492"/>
      <c r="AF13" s="590"/>
      <c r="AG13" s="591"/>
    </row>
    <row r="14" spans="2:33" ht="16.2" thickBot="1" x14ac:dyDescent="0.35">
      <c r="B14" s="978"/>
      <c r="C14" s="980"/>
      <c r="D14" s="593"/>
      <c r="E14" s="594" t="s">
        <v>78</v>
      </c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855"/>
    </row>
    <row r="15" spans="2:33" ht="16.5" customHeight="1" x14ac:dyDescent="0.3">
      <c r="B15" s="972" t="s">
        <v>83</v>
      </c>
      <c r="C15" s="973" t="s">
        <v>185</v>
      </c>
      <c r="D15" s="629">
        <v>1</v>
      </c>
      <c r="E15" s="630" t="s">
        <v>246</v>
      </c>
      <c r="F15" s="478"/>
      <c r="G15" s="478"/>
      <c r="H15" s="478"/>
      <c r="I15" s="478"/>
      <c r="J15" s="453"/>
      <c r="K15" s="453"/>
      <c r="L15" s="453"/>
      <c r="M15" s="453">
        <f>SUM(F15:L15)</f>
        <v>0</v>
      </c>
      <c r="N15" s="453">
        <f>((P15*25)-M15)</f>
        <v>0</v>
      </c>
      <c r="O15" s="453">
        <f>SUM(M15:N15)</f>
        <v>0</v>
      </c>
      <c r="P15" s="631">
        <v>0</v>
      </c>
      <c r="Q15" s="631"/>
      <c r="R15" s="632">
        <v>30</v>
      </c>
      <c r="S15" s="632"/>
      <c r="T15" s="632">
        <v>8</v>
      </c>
      <c r="U15" s="632">
        <v>102</v>
      </c>
      <c r="V15" s="453"/>
      <c r="W15" s="453"/>
      <c r="X15" s="453"/>
      <c r="Y15" s="453">
        <f>SUM(R15:X15)</f>
        <v>140</v>
      </c>
      <c r="Z15" s="453">
        <f>((AB15*25)-Y15)</f>
        <v>35</v>
      </c>
      <c r="AA15" s="453">
        <f>SUM(Y15:Z15)</f>
        <v>175</v>
      </c>
      <c r="AB15" s="478">
        <v>7</v>
      </c>
      <c r="AC15" s="631" t="s">
        <v>9</v>
      </c>
      <c r="AD15" s="453">
        <f>SUM(M15,Y15)</f>
        <v>140</v>
      </c>
      <c r="AE15" s="453">
        <f>SUM(N15,Z15)</f>
        <v>35</v>
      </c>
      <c r="AF15" s="482">
        <f>SUM(AD15:AE15)</f>
        <v>175</v>
      </c>
      <c r="AG15" s="518">
        <f>SUM(P15,AB15)</f>
        <v>7</v>
      </c>
    </row>
    <row r="16" spans="2:33" ht="15.6" x14ac:dyDescent="0.3">
      <c r="B16" s="955"/>
      <c r="C16" s="974"/>
      <c r="D16" s="601">
        <v>2</v>
      </c>
      <c r="E16" s="602" t="s">
        <v>229</v>
      </c>
      <c r="F16" s="502">
        <v>10</v>
      </c>
      <c r="G16" s="502"/>
      <c r="H16" s="502">
        <v>12</v>
      </c>
      <c r="I16" s="502">
        <v>48</v>
      </c>
      <c r="J16" s="486"/>
      <c r="K16" s="486"/>
      <c r="L16" s="486"/>
      <c r="M16" s="486">
        <f t="shared" ref="M16:M30" si="0">SUM(F16:L16)</f>
        <v>70</v>
      </c>
      <c r="N16" s="486">
        <f t="shared" ref="N16:N30" si="1">((P16*25)-M16)</f>
        <v>30</v>
      </c>
      <c r="O16" s="486">
        <f t="shared" ref="O16" si="2">SUM(M16:N16)</f>
        <v>100</v>
      </c>
      <c r="P16" s="603">
        <v>4</v>
      </c>
      <c r="Q16" s="603" t="s">
        <v>9</v>
      </c>
      <c r="R16" s="633"/>
      <c r="S16" s="633"/>
      <c r="T16" s="633"/>
      <c r="U16" s="633"/>
      <c r="V16" s="486"/>
      <c r="W16" s="486"/>
      <c r="X16" s="486"/>
      <c r="Y16" s="486">
        <f t="shared" ref="Y16:Y30" si="3">SUM(R16:X16)</f>
        <v>0</v>
      </c>
      <c r="Z16" s="486">
        <f t="shared" ref="Z16:Z30" si="4">((AB16*25)-Y16)</f>
        <v>0</v>
      </c>
      <c r="AA16" s="486">
        <f t="shared" ref="AA16:AA30" si="5">SUM(Y16:Z16)</f>
        <v>0</v>
      </c>
      <c r="AB16" s="488">
        <v>0</v>
      </c>
      <c r="AC16" s="606"/>
      <c r="AD16" s="486">
        <f t="shared" ref="AD16:AE30" si="6">SUM(M16,Y16)</f>
        <v>70</v>
      </c>
      <c r="AE16" s="486">
        <f t="shared" si="6"/>
        <v>30</v>
      </c>
      <c r="AF16" s="492">
        <f t="shared" ref="AF16:AF30" si="7">SUM(AD16:AE16)</f>
        <v>100</v>
      </c>
      <c r="AG16" s="500">
        <f t="shared" ref="AG16:AG30" si="8">SUM(P16,AB16)</f>
        <v>4</v>
      </c>
    </row>
    <row r="17" spans="2:33" ht="26.25" customHeight="1" x14ac:dyDescent="0.3">
      <c r="B17" s="955"/>
      <c r="C17" s="956" t="s">
        <v>10</v>
      </c>
      <c r="D17" s="601">
        <v>3</v>
      </c>
      <c r="E17" s="602" t="s">
        <v>230</v>
      </c>
      <c r="F17" s="485">
        <v>8</v>
      </c>
      <c r="G17" s="485"/>
      <c r="H17" s="485">
        <v>4</v>
      </c>
      <c r="I17" s="485">
        <v>44</v>
      </c>
      <c r="J17" s="486"/>
      <c r="K17" s="486"/>
      <c r="L17" s="486"/>
      <c r="M17" s="486">
        <f t="shared" si="0"/>
        <v>56</v>
      </c>
      <c r="N17" s="486">
        <f t="shared" si="1"/>
        <v>19</v>
      </c>
      <c r="O17" s="486">
        <f t="shared" ref="O17:O30" si="9">SUM(M17:N17)</f>
        <v>75</v>
      </c>
      <c r="P17" s="603">
        <v>3</v>
      </c>
      <c r="Q17" s="603" t="s">
        <v>7</v>
      </c>
      <c r="R17" s="634">
        <v>8</v>
      </c>
      <c r="S17" s="634"/>
      <c r="T17" s="634">
        <v>3</v>
      </c>
      <c r="U17" s="634">
        <v>44</v>
      </c>
      <c r="V17" s="486"/>
      <c r="W17" s="486"/>
      <c r="X17" s="486"/>
      <c r="Y17" s="486">
        <f t="shared" si="3"/>
        <v>55</v>
      </c>
      <c r="Z17" s="486">
        <f t="shared" si="4"/>
        <v>20</v>
      </c>
      <c r="AA17" s="486">
        <f t="shared" si="5"/>
        <v>75</v>
      </c>
      <c r="AB17" s="488">
        <v>3</v>
      </c>
      <c r="AC17" s="603" t="s">
        <v>9</v>
      </c>
      <c r="AD17" s="486">
        <f t="shared" si="6"/>
        <v>111</v>
      </c>
      <c r="AE17" s="486">
        <f t="shared" si="6"/>
        <v>39</v>
      </c>
      <c r="AF17" s="492">
        <f t="shared" si="7"/>
        <v>150</v>
      </c>
      <c r="AG17" s="500">
        <f t="shared" si="8"/>
        <v>6</v>
      </c>
    </row>
    <row r="18" spans="2:33" ht="18.75" customHeight="1" x14ac:dyDescent="0.3">
      <c r="B18" s="955"/>
      <c r="C18" s="956"/>
      <c r="D18" s="601">
        <v>4</v>
      </c>
      <c r="E18" s="602" t="s">
        <v>247</v>
      </c>
      <c r="F18" s="502"/>
      <c r="G18" s="502"/>
      <c r="H18" s="502"/>
      <c r="I18" s="502"/>
      <c r="J18" s="486"/>
      <c r="K18" s="486"/>
      <c r="L18" s="486"/>
      <c r="M18" s="486">
        <f t="shared" si="0"/>
        <v>0</v>
      </c>
      <c r="N18" s="486">
        <f t="shared" si="1"/>
        <v>0</v>
      </c>
      <c r="O18" s="486">
        <f t="shared" si="9"/>
        <v>0</v>
      </c>
      <c r="P18" s="603">
        <v>0</v>
      </c>
      <c r="Q18" s="606"/>
      <c r="R18" s="633">
        <v>8</v>
      </c>
      <c r="S18" s="633"/>
      <c r="T18" s="633"/>
      <c r="U18" s="633">
        <v>16</v>
      </c>
      <c r="V18" s="486"/>
      <c r="W18" s="486"/>
      <c r="X18" s="486"/>
      <c r="Y18" s="486">
        <f t="shared" si="3"/>
        <v>24</v>
      </c>
      <c r="Z18" s="486">
        <f t="shared" si="4"/>
        <v>1</v>
      </c>
      <c r="AA18" s="486">
        <f t="shared" si="5"/>
        <v>25</v>
      </c>
      <c r="AB18" s="488">
        <v>1</v>
      </c>
      <c r="AC18" s="603" t="s">
        <v>7</v>
      </c>
      <c r="AD18" s="486">
        <f t="shared" si="6"/>
        <v>24</v>
      </c>
      <c r="AE18" s="486">
        <f t="shared" si="6"/>
        <v>1</v>
      </c>
      <c r="AF18" s="492">
        <f t="shared" si="7"/>
        <v>25</v>
      </c>
      <c r="AG18" s="500">
        <v>1</v>
      </c>
    </row>
    <row r="19" spans="2:33" ht="32.1" customHeight="1" x14ac:dyDescent="0.3">
      <c r="B19" s="955"/>
      <c r="C19" s="956"/>
      <c r="D19" s="601">
        <v>5</v>
      </c>
      <c r="E19" s="602" t="s">
        <v>248</v>
      </c>
      <c r="F19" s="502"/>
      <c r="G19" s="502">
        <v>9</v>
      </c>
      <c r="H19" s="502">
        <v>15</v>
      </c>
      <c r="I19" s="502">
        <v>30</v>
      </c>
      <c r="J19" s="486"/>
      <c r="K19" s="486"/>
      <c r="L19" s="486"/>
      <c r="M19" s="486">
        <f t="shared" si="0"/>
        <v>54</v>
      </c>
      <c r="N19" s="486">
        <f>((P19*30)-M19)</f>
        <v>6</v>
      </c>
      <c r="O19" s="486">
        <f t="shared" si="9"/>
        <v>60</v>
      </c>
      <c r="P19" s="603">
        <v>2</v>
      </c>
      <c r="Q19" s="603" t="s">
        <v>7</v>
      </c>
      <c r="R19" s="633"/>
      <c r="S19" s="633"/>
      <c r="T19" s="633"/>
      <c r="U19" s="633"/>
      <c r="V19" s="486"/>
      <c r="W19" s="486"/>
      <c r="X19" s="486"/>
      <c r="Y19" s="486">
        <f t="shared" si="3"/>
        <v>0</v>
      </c>
      <c r="Z19" s="486">
        <f t="shared" si="4"/>
        <v>0</v>
      </c>
      <c r="AA19" s="486">
        <f t="shared" si="5"/>
        <v>0</v>
      </c>
      <c r="AB19" s="488">
        <v>0</v>
      </c>
      <c r="AC19" s="606"/>
      <c r="AD19" s="486">
        <f t="shared" si="6"/>
        <v>54</v>
      </c>
      <c r="AE19" s="486">
        <f t="shared" si="6"/>
        <v>6</v>
      </c>
      <c r="AF19" s="492">
        <f t="shared" si="7"/>
        <v>60</v>
      </c>
      <c r="AG19" s="500">
        <v>2</v>
      </c>
    </row>
    <row r="20" spans="2:33" ht="16.5" customHeight="1" x14ac:dyDescent="0.3">
      <c r="B20" s="955"/>
      <c r="C20" s="956"/>
      <c r="D20" s="601">
        <v>6</v>
      </c>
      <c r="E20" s="602" t="s">
        <v>194</v>
      </c>
      <c r="F20" s="604"/>
      <c r="G20" s="485"/>
      <c r="H20" s="485">
        <v>7</v>
      </c>
      <c r="I20" s="485">
        <v>49</v>
      </c>
      <c r="J20" s="486"/>
      <c r="K20" s="486"/>
      <c r="L20" s="486"/>
      <c r="M20" s="486">
        <f t="shared" si="0"/>
        <v>56</v>
      </c>
      <c r="N20" s="486">
        <f t="shared" si="1"/>
        <v>44</v>
      </c>
      <c r="O20" s="486">
        <f t="shared" si="9"/>
        <v>100</v>
      </c>
      <c r="P20" s="488">
        <v>4</v>
      </c>
      <c r="Q20" s="488" t="s">
        <v>7</v>
      </c>
      <c r="R20" s="634">
        <v>15</v>
      </c>
      <c r="S20" s="634"/>
      <c r="T20" s="634"/>
      <c r="U20" s="634"/>
      <c r="V20" s="486"/>
      <c r="W20" s="486"/>
      <c r="X20" s="486"/>
      <c r="Y20" s="486">
        <f t="shared" si="3"/>
        <v>15</v>
      </c>
      <c r="Z20" s="486">
        <f t="shared" si="4"/>
        <v>10</v>
      </c>
      <c r="AA20" s="486">
        <f t="shared" si="5"/>
        <v>25</v>
      </c>
      <c r="AB20" s="488">
        <v>1</v>
      </c>
      <c r="AC20" s="975" t="s">
        <v>9</v>
      </c>
      <c r="AD20" s="486">
        <f t="shared" si="6"/>
        <v>71</v>
      </c>
      <c r="AE20" s="486">
        <f t="shared" si="6"/>
        <v>54</v>
      </c>
      <c r="AF20" s="492">
        <f t="shared" si="7"/>
        <v>125</v>
      </c>
      <c r="AG20" s="829">
        <v>11</v>
      </c>
    </row>
    <row r="21" spans="2:33" ht="15.6" x14ac:dyDescent="0.3">
      <c r="B21" s="955"/>
      <c r="C21" s="956"/>
      <c r="D21" s="601">
        <v>7</v>
      </c>
      <c r="E21" s="602" t="s">
        <v>194</v>
      </c>
      <c r="F21" s="485">
        <v>4</v>
      </c>
      <c r="G21" s="485"/>
      <c r="H21" s="485">
        <v>9</v>
      </c>
      <c r="I21" s="485">
        <v>42</v>
      </c>
      <c r="J21" s="486"/>
      <c r="K21" s="486"/>
      <c r="L21" s="486"/>
      <c r="M21" s="486">
        <f t="shared" si="0"/>
        <v>55</v>
      </c>
      <c r="N21" s="486">
        <f t="shared" si="1"/>
        <v>45</v>
      </c>
      <c r="O21" s="486">
        <f t="shared" si="9"/>
        <v>100</v>
      </c>
      <c r="P21" s="488">
        <v>4</v>
      </c>
      <c r="Q21" s="488" t="s">
        <v>7</v>
      </c>
      <c r="R21" s="634">
        <v>4</v>
      </c>
      <c r="S21" s="634"/>
      <c r="T21" s="634">
        <v>5</v>
      </c>
      <c r="U21" s="634">
        <v>28</v>
      </c>
      <c r="V21" s="486"/>
      <c r="W21" s="486"/>
      <c r="X21" s="486"/>
      <c r="Y21" s="486">
        <f t="shared" si="3"/>
        <v>37</v>
      </c>
      <c r="Z21" s="486">
        <f t="shared" si="4"/>
        <v>13</v>
      </c>
      <c r="AA21" s="486">
        <f t="shared" si="5"/>
        <v>50</v>
      </c>
      <c r="AB21" s="488">
        <v>2</v>
      </c>
      <c r="AC21" s="975"/>
      <c r="AD21" s="486">
        <f t="shared" si="6"/>
        <v>92</v>
      </c>
      <c r="AE21" s="486">
        <f t="shared" si="6"/>
        <v>58</v>
      </c>
      <c r="AF21" s="492">
        <f t="shared" si="7"/>
        <v>150</v>
      </c>
      <c r="AG21" s="829"/>
    </row>
    <row r="22" spans="2:33" ht="15.6" x14ac:dyDescent="0.3">
      <c r="B22" s="955"/>
      <c r="C22" s="956"/>
      <c r="D22" s="601">
        <v>8</v>
      </c>
      <c r="E22" s="602" t="s">
        <v>249</v>
      </c>
      <c r="F22" s="485">
        <v>10</v>
      </c>
      <c r="G22" s="485"/>
      <c r="H22" s="485">
        <v>15</v>
      </c>
      <c r="I22" s="485">
        <v>53</v>
      </c>
      <c r="J22" s="486"/>
      <c r="K22" s="486"/>
      <c r="L22" s="486"/>
      <c r="M22" s="486">
        <f t="shared" si="0"/>
        <v>78</v>
      </c>
      <c r="N22" s="486">
        <f t="shared" si="1"/>
        <v>22</v>
      </c>
      <c r="O22" s="486">
        <f t="shared" si="9"/>
        <v>100</v>
      </c>
      <c r="P22" s="603">
        <v>4</v>
      </c>
      <c r="Q22" s="603" t="s">
        <v>7</v>
      </c>
      <c r="R22" s="634">
        <v>5</v>
      </c>
      <c r="S22" s="634"/>
      <c r="T22" s="634">
        <v>15</v>
      </c>
      <c r="U22" s="634">
        <v>57</v>
      </c>
      <c r="V22" s="486"/>
      <c r="W22" s="486"/>
      <c r="X22" s="486"/>
      <c r="Y22" s="486">
        <f t="shared" si="3"/>
        <v>77</v>
      </c>
      <c r="Z22" s="486">
        <f t="shared" si="4"/>
        <v>23</v>
      </c>
      <c r="AA22" s="486">
        <f t="shared" si="5"/>
        <v>100</v>
      </c>
      <c r="AB22" s="488">
        <v>4</v>
      </c>
      <c r="AC22" s="603" t="s">
        <v>9</v>
      </c>
      <c r="AD22" s="486">
        <f t="shared" si="6"/>
        <v>155</v>
      </c>
      <c r="AE22" s="486">
        <f t="shared" si="6"/>
        <v>45</v>
      </c>
      <c r="AF22" s="492">
        <f t="shared" si="7"/>
        <v>200</v>
      </c>
      <c r="AG22" s="500">
        <f t="shared" si="8"/>
        <v>8</v>
      </c>
    </row>
    <row r="23" spans="2:33" ht="15.6" x14ac:dyDescent="0.3">
      <c r="B23" s="955"/>
      <c r="C23" s="956"/>
      <c r="D23" s="601">
        <v>9</v>
      </c>
      <c r="E23" s="602" t="s">
        <v>250</v>
      </c>
      <c r="F23" s="485"/>
      <c r="G23" s="485"/>
      <c r="H23" s="485">
        <v>15</v>
      </c>
      <c r="I23" s="485"/>
      <c r="J23" s="486"/>
      <c r="K23" s="486"/>
      <c r="L23" s="486"/>
      <c r="M23" s="486">
        <f t="shared" si="0"/>
        <v>15</v>
      </c>
      <c r="N23" s="486">
        <f t="shared" si="1"/>
        <v>10</v>
      </c>
      <c r="O23" s="486">
        <f t="shared" si="9"/>
        <v>25</v>
      </c>
      <c r="P23" s="603">
        <v>1</v>
      </c>
      <c r="Q23" s="603" t="s">
        <v>7</v>
      </c>
      <c r="R23" s="634"/>
      <c r="S23" s="634"/>
      <c r="T23" s="634"/>
      <c r="U23" s="634"/>
      <c r="V23" s="486"/>
      <c r="W23" s="486"/>
      <c r="X23" s="486"/>
      <c r="Y23" s="486">
        <f t="shared" si="3"/>
        <v>0</v>
      </c>
      <c r="Z23" s="486">
        <f t="shared" si="4"/>
        <v>0</v>
      </c>
      <c r="AA23" s="486">
        <f t="shared" si="5"/>
        <v>0</v>
      </c>
      <c r="AB23" s="488">
        <v>0</v>
      </c>
      <c r="AC23" s="603"/>
      <c r="AD23" s="486">
        <f t="shared" si="6"/>
        <v>15</v>
      </c>
      <c r="AE23" s="486">
        <f t="shared" si="6"/>
        <v>10</v>
      </c>
      <c r="AF23" s="492">
        <f t="shared" si="7"/>
        <v>25</v>
      </c>
      <c r="AG23" s="500">
        <f t="shared" si="8"/>
        <v>1</v>
      </c>
    </row>
    <row r="24" spans="2:33" ht="15.6" x14ac:dyDescent="0.3">
      <c r="B24" s="955"/>
      <c r="C24" s="956"/>
      <c r="D24" s="601">
        <v>10</v>
      </c>
      <c r="E24" s="602" t="s">
        <v>251</v>
      </c>
      <c r="F24" s="485"/>
      <c r="G24" s="485"/>
      <c r="H24" s="485"/>
      <c r="I24" s="485"/>
      <c r="J24" s="486"/>
      <c r="K24" s="486"/>
      <c r="L24" s="486"/>
      <c r="M24" s="486">
        <f t="shared" si="0"/>
        <v>0</v>
      </c>
      <c r="N24" s="486">
        <f t="shared" si="1"/>
        <v>0</v>
      </c>
      <c r="O24" s="486">
        <f t="shared" si="9"/>
        <v>0</v>
      </c>
      <c r="P24" s="603">
        <v>0</v>
      </c>
      <c r="Q24" s="603"/>
      <c r="R24" s="634">
        <v>30</v>
      </c>
      <c r="S24" s="634"/>
      <c r="T24" s="634">
        <v>20</v>
      </c>
      <c r="U24" s="634">
        <v>45</v>
      </c>
      <c r="V24" s="486"/>
      <c r="W24" s="486"/>
      <c r="X24" s="486"/>
      <c r="Y24" s="486">
        <f t="shared" si="3"/>
        <v>95</v>
      </c>
      <c r="Z24" s="486">
        <f>((AB24*30)-Y24)</f>
        <v>25</v>
      </c>
      <c r="AA24" s="486">
        <f t="shared" si="5"/>
        <v>120</v>
      </c>
      <c r="AB24" s="488">
        <v>4</v>
      </c>
      <c r="AC24" s="603" t="s">
        <v>7</v>
      </c>
      <c r="AD24" s="486">
        <f t="shared" si="6"/>
        <v>95</v>
      </c>
      <c r="AE24" s="486">
        <f t="shared" si="6"/>
        <v>25</v>
      </c>
      <c r="AF24" s="492">
        <f t="shared" si="7"/>
        <v>120</v>
      </c>
      <c r="AG24" s="500">
        <f t="shared" si="8"/>
        <v>4</v>
      </c>
    </row>
    <row r="25" spans="2:33" ht="15.6" x14ac:dyDescent="0.3">
      <c r="B25" s="955"/>
      <c r="C25" s="954" t="s">
        <v>147</v>
      </c>
      <c r="D25" s="601">
        <v>11</v>
      </c>
      <c r="E25" s="602" t="s">
        <v>252</v>
      </c>
      <c r="F25" s="485"/>
      <c r="G25" s="485"/>
      <c r="H25" s="485"/>
      <c r="I25" s="485"/>
      <c r="J25" s="486"/>
      <c r="K25" s="486"/>
      <c r="L25" s="486"/>
      <c r="M25" s="486">
        <f t="shared" si="0"/>
        <v>0</v>
      </c>
      <c r="N25" s="486">
        <f t="shared" si="1"/>
        <v>0</v>
      </c>
      <c r="O25" s="486">
        <f t="shared" si="9"/>
        <v>0</v>
      </c>
      <c r="P25" s="603">
        <v>0</v>
      </c>
      <c r="Q25" s="603"/>
      <c r="R25" s="634"/>
      <c r="S25" s="634"/>
      <c r="T25" s="634">
        <v>8</v>
      </c>
      <c r="U25" s="634">
        <v>32</v>
      </c>
      <c r="V25" s="486"/>
      <c r="W25" s="486"/>
      <c r="X25" s="486"/>
      <c r="Y25" s="486">
        <f t="shared" si="3"/>
        <v>40</v>
      </c>
      <c r="Z25" s="486">
        <f t="shared" si="4"/>
        <v>10</v>
      </c>
      <c r="AA25" s="486">
        <f t="shared" si="5"/>
        <v>50</v>
      </c>
      <c r="AB25" s="488">
        <v>2</v>
      </c>
      <c r="AC25" s="603" t="s">
        <v>7</v>
      </c>
      <c r="AD25" s="486">
        <f t="shared" si="6"/>
        <v>40</v>
      </c>
      <c r="AE25" s="486">
        <f t="shared" si="6"/>
        <v>10</v>
      </c>
      <c r="AF25" s="492">
        <f t="shared" si="7"/>
        <v>50</v>
      </c>
      <c r="AG25" s="500">
        <f t="shared" si="8"/>
        <v>2</v>
      </c>
    </row>
    <row r="26" spans="2:33" ht="15.6" x14ac:dyDescent="0.3">
      <c r="B26" s="955"/>
      <c r="C26" s="954"/>
      <c r="D26" s="601">
        <v>12</v>
      </c>
      <c r="E26" s="605" t="s">
        <v>253</v>
      </c>
      <c r="F26" s="485">
        <v>8</v>
      </c>
      <c r="G26" s="485"/>
      <c r="H26" s="485"/>
      <c r="I26" s="485">
        <v>47</v>
      </c>
      <c r="J26" s="486"/>
      <c r="K26" s="486"/>
      <c r="L26" s="486"/>
      <c r="M26" s="486">
        <f t="shared" si="0"/>
        <v>55</v>
      </c>
      <c r="N26" s="486">
        <f t="shared" si="1"/>
        <v>20</v>
      </c>
      <c r="O26" s="486">
        <f t="shared" si="9"/>
        <v>75</v>
      </c>
      <c r="P26" s="603">
        <v>3</v>
      </c>
      <c r="Q26" s="603" t="s">
        <v>7</v>
      </c>
      <c r="R26" s="634"/>
      <c r="S26" s="634"/>
      <c r="T26" s="634"/>
      <c r="U26" s="634">
        <v>53</v>
      </c>
      <c r="V26" s="486"/>
      <c r="W26" s="486"/>
      <c r="X26" s="486"/>
      <c r="Y26" s="486">
        <f t="shared" si="3"/>
        <v>53</v>
      </c>
      <c r="Z26" s="486">
        <f t="shared" si="4"/>
        <v>22</v>
      </c>
      <c r="AA26" s="486">
        <f t="shared" si="5"/>
        <v>75</v>
      </c>
      <c r="AB26" s="488">
        <v>3</v>
      </c>
      <c r="AC26" s="603" t="s">
        <v>9</v>
      </c>
      <c r="AD26" s="486">
        <f t="shared" si="6"/>
        <v>108</v>
      </c>
      <c r="AE26" s="486">
        <f t="shared" si="6"/>
        <v>42</v>
      </c>
      <c r="AF26" s="492">
        <f t="shared" si="7"/>
        <v>150</v>
      </c>
      <c r="AG26" s="500">
        <f t="shared" si="8"/>
        <v>6</v>
      </c>
    </row>
    <row r="27" spans="2:33" ht="15.6" x14ac:dyDescent="0.3">
      <c r="B27" s="955"/>
      <c r="C27" s="954"/>
      <c r="D27" s="601">
        <v>13</v>
      </c>
      <c r="E27" s="602" t="s">
        <v>237</v>
      </c>
      <c r="F27" s="485">
        <v>20</v>
      </c>
      <c r="G27" s="485"/>
      <c r="H27" s="485">
        <v>20</v>
      </c>
      <c r="I27" s="485">
        <v>40</v>
      </c>
      <c r="J27" s="486"/>
      <c r="K27" s="486"/>
      <c r="L27" s="486"/>
      <c r="M27" s="486">
        <f t="shared" si="0"/>
        <v>80</v>
      </c>
      <c r="N27" s="486">
        <f>((P27*30)-M27)</f>
        <v>10</v>
      </c>
      <c r="O27" s="486">
        <f t="shared" si="9"/>
        <v>90</v>
      </c>
      <c r="P27" s="603">
        <v>3</v>
      </c>
      <c r="Q27" s="603" t="s">
        <v>7</v>
      </c>
      <c r="R27" s="634"/>
      <c r="S27" s="634"/>
      <c r="T27" s="634"/>
      <c r="U27" s="634">
        <v>30</v>
      </c>
      <c r="V27" s="486"/>
      <c r="W27" s="486"/>
      <c r="X27" s="486"/>
      <c r="Y27" s="486">
        <f t="shared" si="3"/>
        <v>30</v>
      </c>
      <c r="Z27" s="486">
        <f t="shared" si="4"/>
        <v>20</v>
      </c>
      <c r="AA27" s="486">
        <f t="shared" si="5"/>
        <v>50</v>
      </c>
      <c r="AB27" s="488">
        <v>2</v>
      </c>
      <c r="AC27" s="603" t="s">
        <v>9</v>
      </c>
      <c r="AD27" s="486">
        <f t="shared" si="6"/>
        <v>110</v>
      </c>
      <c r="AE27" s="486">
        <f t="shared" si="6"/>
        <v>30</v>
      </c>
      <c r="AF27" s="492">
        <f t="shared" si="7"/>
        <v>140</v>
      </c>
      <c r="AG27" s="500">
        <f t="shared" si="8"/>
        <v>5</v>
      </c>
    </row>
    <row r="28" spans="2:33" ht="15.6" x14ac:dyDescent="0.3">
      <c r="B28" s="955" t="s">
        <v>84</v>
      </c>
      <c r="C28" s="954"/>
      <c r="D28" s="601">
        <v>14</v>
      </c>
      <c r="E28" s="602" t="s">
        <v>254</v>
      </c>
      <c r="F28" s="485">
        <v>20</v>
      </c>
      <c r="G28" s="485"/>
      <c r="H28" s="485"/>
      <c r="I28" s="485"/>
      <c r="J28" s="486"/>
      <c r="K28" s="486"/>
      <c r="L28" s="486"/>
      <c r="M28" s="486">
        <f t="shared" si="0"/>
        <v>20</v>
      </c>
      <c r="N28" s="486">
        <f t="shared" si="1"/>
        <v>5</v>
      </c>
      <c r="O28" s="486">
        <f t="shared" si="9"/>
        <v>25</v>
      </c>
      <c r="P28" s="603">
        <v>1</v>
      </c>
      <c r="Q28" s="603" t="s">
        <v>7</v>
      </c>
      <c r="R28" s="634"/>
      <c r="S28" s="634"/>
      <c r="T28" s="634"/>
      <c r="U28" s="634"/>
      <c r="V28" s="486"/>
      <c r="W28" s="486"/>
      <c r="X28" s="486"/>
      <c r="Y28" s="486">
        <f t="shared" si="3"/>
        <v>0</v>
      </c>
      <c r="Z28" s="486">
        <f t="shared" si="4"/>
        <v>0</v>
      </c>
      <c r="AA28" s="486">
        <f t="shared" si="5"/>
        <v>0</v>
      </c>
      <c r="AB28" s="488">
        <v>0</v>
      </c>
      <c r="AC28" s="603"/>
      <c r="AD28" s="486">
        <f t="shared" si="6"/>
        <v>20</v>
      </c>
      <c r="AE28" s="486">
        <f t="shared" si="6"/>
        <v>5</v>
      </c>
      <c r="AF28" s="492">
        <f t="shared" si="7"/>
        <v>25</v>
      </c>
      <c r="AG28" s="500">
        <f t="shared" si="8"/>
        <v>1</v>
      </c>
    </row>
    <row r="29" spans="2:33" ht="15.6" x14ac:dyDescent="0.3">
      <c r="B29" s="955"/>
      <c r="C29" s="954"/>
      <c r="D29" s="601">
        <v>15</v>
      </c>
      <c r="E29" s="602" t="s">
        <v>255</v>
      </c>
      <c r="F29" s="485"/>
      <c r="G29" s="485"/>
      <c r="H29" s="485"/>
      <c r="I29" s="485"/>
      <c r="J29" s="486"/>
      <c r="K29" s="486"/>
      <c r="L29" s="486"/>
      <c r="M29" s="486">
        <f t="shared" si="0"/>
        <v>0</v>
      </c>
      <c r="N29" s="486">
        <f t="shared" si="1"/>
        <v>0</v>
      </c>
      <c r="O29" s="486">
        <f t="shared" si="9"/>
        <v>0</v>
      </c>
      <c r="P29" s="603">
        <v>0</v>
      </c>
      <c r="Q29" s="603"/>
      <c r="R29" s="634">
        <v>10</v>
      </c>
      <c r="S29" s="634"/>
      <c r="T29" s="634"/>
      <c r="U29" s="634"/>
      <c r="V29" s="486"/>
      <c r="W29" s="486"/>
      <c r="X29" s="486"/>
      <c r="Y29" s="486">
        <f t="shared" si="3"/>
        <v>10</v>
      </c>
      <c r="Z29" s="486">
        <f t="shared" si="4"/>
        <v>15</v>
      </c>
      <c r="AA29" s="486">
        <f t="shared" si="5"/>
        <v>25</v>
      </c>
      <c r="AB29" s="488">
        <v>1</v>
      </c>
      <c r="AC29" s="603" t="s">
        <v>7</v>
      </c>
      <c r="AD29" s="486">
        <f t="shared" si="6"/>
        <v>10</v>
      </c>
      <c r="AE29" s="486">
        <f t="shared" si="6"/>
        <v>15</v>
      </c>
      <c r="AF29" s="492">
        <f t="shared" si="7"/>
        <v>25</v>
      </c>
      <c r="AG29" s="500">
        <f t="shared" si="8"/>
        <v>1</v>
      </c>
    </row>
    <row r="30" spans="2:33" ht="15.6" x14ac:dyDescent="0.3">
      <c r="B30" s="955"/>
      <c r="C30" s="954"/>
      <c r="D30" s="601">
        <v>16</v>
      </c>
      <c r="E30" s="602" t="s">
        <v>256</v>
      </c>
      <c r="F30" s="485">
        <v>10</v>
      </c>
      <c r="G30" s="485"/>
      <c r="H30" s="485"/>
      <c r="I30" s="485"/>
      <c r="J30" s="486"/>
      <c r="K30" s="486"/>
      <c r="L30" s="486"/>
      <c r="M30" s="486">
        <f t="shared" si="0"/>
        <v>10</v>
      </c>
      <c r="N30" s="486">
        <f t="shared" si="1"/>
        <v>15</v>
      </c>
      <c r="O30" s="486">
        <f t="shared" si="9"/>
        <v>25</v>
      </c>
      <c r="P30" s="603">
        <v>1</v>
      </c>
      <c r="Q30" s="488" t="s">
        <v>7</v>
      </c>
      <c r="R30" s="485"/>
      <c r="S30" s="485"/>
      <c r="T30" s="485"/>
      <c r="U30" s="485"/>
      <c r="V30" s="486"/>
      <c r="W30" s="486"/>
      <c r="X30" s="486"/>
      <c r="Y30" s="486">
        <f t="shared" si="3"/>
        <v>0</v>
      </c>
      <c r="Z30" s="486">
        <f t="shared" si="4"/>
        <v>0</v>
      </c>
      <c r="AA30" s="486">
        <f t="shared" si="5"/>
        <v>0</v>
      </c>
      <c r="AB30" s="488">
        <v>0</v>
      </c>
      <c r="AC30" s="603"/>
      <c r="AD30" s="486">
        <f t="shared" si="6"/>
        <v>10</v>
      </c>
      <c r="AE30" s="486">
        <f t="shared" si="6"/>
        <v>15</v>
      </c>
      <c r="AF30" s="492">
        <f t="shared" si="7"/>
        <v>25</v>
      </c>
      <c r="AG30" s="500">
        <f t="shared" si="8"/>
        <v>1</v>
      </c>
    </row>
    <row r="31" spans="2:33" ht="16.2" thickBot="1" x14ac:dyDescent="0.35">
      <c r="B31" s="635"/>
      <c r="C31" s="636"/>
      <c r="D31" s="609"/>
      <c r="E31" s="637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508"/>
      <c r="R31" s="508"/>
      <c r="S31" s="508"/>
      <c r="T31" s="508"/>
      <c r="U31" s="508"/>
      <c r="V31" s="508"/>
      <c r="W31" s="508"/>
      <c r="X31" s="508"/>
      <c r="Y31" s="508"/>
      <c r="Z31" s="508"/>
      <c r="AA31" s="508"/>
      <c r="AB31" s="515"/>
      <c r="AC31" s="515"/>
      <c r="AD31" s="508"/>
      <c r="AE31" s="508"/>
      <c r="AF31" s="515"/>
      <c r="AG31" s="516"/>
    </row>
    <row r="32" spans="2:33" ht="15.6" x14ac:dyDescent="0.3">
      <c r="B32" s="613"/>
      <c r="C32" s="614"/>
      <c r="D32" s="958" t="s">
        <v>89</v>
      </c>
      <c r="E32" s="958"/>
      <c r="F32" s="458">
        <f>SUM(F15:F31)</f>
        <v>90</v>
      </c>
      <c r="G32" s="458">
        <f t="shared" ref="G32:P32" si="10">SUM(G15:G31)</f>
        <v>9</v>
      </c>
      <c r="H32" s="458">
        <f t="shared" si="10"/>
        <v>97</v>
      </c>
      <c r="I32" s="458">
        <f t="shared" si="10"/>
        <v>353</v>
      </c>
      <c r="J32" s="458">
        <f t="shared" si="10"/>
        <v>0</v>
      </c>
      <c r="K32" s="458">
        <f t="shared" si="10"/>
        <v>0</v>
      </c>
      <c r="L32" s="458">
        <f t="shared" si="10"/>
        <v>0</v>
      </c>
      <c r="M32" s="458">
        <f t="shared" si="10"/>
        <v>549</v>
      </c>
      <c r="N32" s="458">
        <f t="shared" si="10"/>
        <v>226</v>
      </c>
      <c r="O32" s="458">
        <f t="shared" si="10"/>
        <v>775</v>
      </c>
      <c r="P32" s="458">
        <f t="shared" si="10"/>
        <v>30</v>
      </c>
      <c r="Q32" s="458">
        <f>SUM(Q15:Q31)</f>
        <v>0</v>
      </c>
      <c r="R32" s="458">
        <f>SUM(R15:R31)</f>
        <v>110</v>
      </c>
      <c r="S32" s="458">
        <f t="shared" ref="S32:AF32" si="11">SUM(S15:S31)</f>
        <v>0</v>
      </c>
      <c r="T32" s="458">
        <f t="shared" si="11"/>
        <v>59</v>
      </c>
      <c r="U32" s="458">
        <f t="shared" si="11"/>
        <v>407</v>
      </c>
      <c r="V32" s="458">
        <f t="shared" si="11"/>
        <v>0</v>
      </c>
      <c r="W32" s="458">
        <f t="shared" si="11"/>
        <v>0</v>
      </c>
      <c r="X32" s="458">
        <f t="shared" si="11"/>
        <v>0</v>
      </c>
      <c r="Y32" s="458">
        <f t="shared" si="11"/>
        <v>576</v>
      </c>
      <c r="Z32" s="458">
        <f t="shared" si="11"/>
        <v>194</v>
      </c>
      <c r="AA32" s="458">
        <f t="shared" si="11"/>
        <v>770</v>
      </c>
      <c r="AB32" s="458">
        <f t="shared" si="11"/>
        <v>30</v>
      </c>
      <c r="AC32" s="458">
        <f t="shared" si="11"/>
        <v>0</v>
      </c>
      <c r="AD32" s="458">
        <f t="shared" si="11"/>
        <v>1125</v>
      </c>
      <c r="AE32" s="458">
        <f t="shared" si="11"/>
        <v>420</v>
      </c>
      <c r="AF32" s="458">
        <f t="shared" si="11"/>
        <v>1545</v>
      </c>
      <c r="AG32" s="459">
        <f>SUM(AG15:AG31)</f>
        <v>60</v>
      </c>
    </row>
    <row r="33" spans="2:33" ht="15.6" x14ac:dyDescent="0.3">
      <c r="B33" s="615"/>
      <c r="C33" s="616"/>
      <c r="D33" s="617"/>
      <c r="E33" s="618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549"/>
      <c r="AE33" s="486"/>
      <c r="AF33" s="619"/>
      <c r="AG33" s="620"/>
    </row>
    <row r="34" spans="2:33" ht="15.6" x14ac:dyDescent="0.3">
      <c r="B34" s="615"/>
      <c r="C34" s="616"/>
      <c r="D34" s="950" t="s">
        <v>90</v>
      </c>
      <c r="E34" s="950"/>
      <c r="F34" s="950"/>
      <c r="G34" s="549"/>
      <c r="H34" s="549"/>
      <c r="I34" s="549"/>
      <c r="J34" s="549"/>
      <c r="K34" s="549"/>
      <c r="L34" s="549"/>
      <c r="M34" s="549"/>
      <c r="N34" s="549"/>
      <c r="O34" s="549"/>
      <c r="P34" s="549"/>
      <c r="Q34" s="549"/>
      <c r="R34" s="549"/>
      <c r="S34" s="549"/>
      <c r="T34" s="549"/>
      <c r="U34" s="549"/>
      <c r="V34" s="549"/>
      <c r="W34" s="549"/>
      <c r="X34" s="549"/>
      <c r="Y34" s="549"/>
      <c r="Z34" s="549"/>
      <c r="AA34" s="549"/>
      <c r="AB34" s="549"/>
      <c r="AC34" s="549"/>
      <c r="AD34" s="549"/>
      <c r="AE34" s="486"/>
      <c r="AF34" s="590"/>
      <c r="AG34" s="591"/>
    </row>
    <row r="35" spans="2:33" ht="15.6" x14ac:dyDescent="0.3">
      <c r="B35" s="615"/>
      <c r="C35" s="616"/>
      <c r="D35" s="617"/>
      <c r="E35" s="618" t="s">
        <v>78</v>
      </c>
      <c r="F35" s="852"/>
      <c r="G35" s="852"/>
      <c r="H35" s="852"/>
      <c r="I35" s="852"/>
      <c r="J35" s="852"/>
      <c r="K35" s="852"/>
      <c r="L35" s="852"/>
      <c r="M35" s="852"/>
      <c r="N35" s="852"/>
      <c r="O35" s="852"/>
      <c r="P35" s="852"/>
      <c r="Q35" s="852"/>
      <c r="R35" s="852"/>
      <c r="S35" s="852"/>
      <c r="T35" s="852"/>
      <c r="U35" s="852"/>
      <c r="V35" s="852"/>
      <c r="W35" s="852"/>
      <c r="X35" s="852"/>
      <c r="Y35" s="852"/>
      <c r="Z35" s="852"/>
      <c r="AA35" s="852"/>
      <c r="AB35" s="852"/>
      <c r="AC35" s="852"/>
      <c r="AD35" s="852"/>
      <c r="AE35" s="852"/>
      <c r="AF35" s="852"/>
      <c r="AG35" s="953"/>
    </row>
    <row r="36" spans="2:33" ht="15.6" x14ac:dyDescent="0.3">
      <c r="B36" s="615"/>
      <c r="C36" s="616"/>
      <c r="D36" s="954" t="s">
        <v>156</v>
      </c>
      <c r="E36" s="622" t="s">
        <v>257</v>
      </c>
      <c r="F36" s="485">
        <v>15</v>
      </c>
      <c r="G36" s="638"/>
      <c r="H36" s="549"/>
      <c r="I36" s="549"/>
      <c r="J36" s="549"/>
      <c r="K36" s="549"/>
      <c r="L36" s="549"/>
      <c r="M36" s="486">
        <f>SUM(F36)</f>
        <v>15</v>
      </c>
      <c r="N36" s="486">
        <f>((P36*25)-M36)</f>
        <v>10</v>
      </c>
      <c r="O36" s="486">
        <f>SUM(M36:N36)</f>
        <v>25</v>
      </c>
      <c r="P36" s="852">
        <v>1</v>
      </c>
      <c r="Q36" s="862" t="s">
        <v>7</v>
      </c>
      <c r="R36" s="486"/>
      <c r="S36" s="486"/>
      <c r="T36" s="486"/>
      <c r="U36" s="486"/>
      <c r="V36" s="486"/>
      <c r="W36" s="486"/>
      <c r="X36" s="486"/>
      <c r="Y36" s="486">
        <f>SUM(R36:X36)</f>
        <v>0</v>
      </c>
      <c r="Z36" s="486"/>
      <c r="AA36" s="486">
        <f>SUM(Y36:Z36)</f>
        <v>0</v>
      </c>
      <c r="AB36" s="486"/>
      <c r="AC36" s="862"/>
      <c r="AD36" s="862">
        <v>15</v>
      </c>
      <c r="AE36" s="852">
        <f>((AG36*25)-AD36)</f>
        <v>10</v>
      </c>
      <c r="AF36" s="862">
        <f>SUM(AD36:AE39)</f>
        <v>25</v>
      </c>
      <c r="AG36" s="829">
        <v>1</v>
      </c>
    </row>
    <row r="37" spans="2:33" ht="15.6" x14ac:dyDescent="0.3">
      <c r="B37" s="615"/>
      <c r="C37" s="616"/>
      <c r="D37" s="954"/>
      <c r="E37" s="983" t="s">
        <v>258</v>
      </c>
      <c r="F37" s="485">
        <v>15</v>
      </c>
      <c r="G37" s="548"/>
      <c r="H37" s="549"/>
      <c r="I37" s="549"/>
      <c r="J37" s="549"/>
      <c r="K37" s="549"/>
      <c r="L37" s="549"/>
      <c r="M37" s="486">
        <f t="shared" ref="M37:M39" si="12">SUM(F37)</f>
        <v>15</v>
      </c>
      <c r="N37" s="486">
        <v>10</v>
      </c>
      <c r="O37" s="486">
        <f t="shared" ref="O37:O39" si="13">SUM(M37:N37)</f>
        <v>25</v>
      </c>
      <c r="P37" s="852"/>
      <c r="Q37" s="862"/>
      <c r="R37" s="486"/>
      <c r="S37" s="486"/>
      <c r="T37" s="486"/>
      <c r="U37" s="486"/>
      <c r="V37" s="486"/>
      <c r="W37" s="486"/>
      <c r="X37" s="486"/>
      <c r="Y37" s="486">
        <f t="shared" ref="Y37:Y39" si="14">SUM(R37:X37)</f>
        <v>0</v>
      </c>
      <c r="Z37" s="486"/>
      <c r="AA37" s="486">
        <f t="shared" ref="AA37:AA39" si="15">SUM(Y37:Z37)</f>
        <v>0</v>
      </c>
      <c r="AB37" s="486"/>
      <c r="AC37" s="862"/>
      <c r="AD37" s="862"/>
      <c r="AE37" s="852"/>
      <c r="AF37" s="862"/>
      <c r="AG37" s="829"/>
    </row>
    <row r="38" spans="2:33" ht="15.6" x14ac:dyDescent="0.3">
      <c r="B38" s="615"/>
      <c r="C38" s="616"/>
      <c r="D38" s="954"/>
      <c r="E38" s="983" t="s">
        <v>259</v>
      </c>
      <c r="F38" s="485">
        <v>15</v>
      </c>
      <c r="G38" s="548"/>
      <c r="H38" s="549"/>
      <c r="I38" s="549"/>
      <c r="J38" s="549"/>
      <c r="K38" s="549"/>
      <c r="L38" s="549"/>
      <c r="M38" s="486">
        <f>SUM(F38:G38)</f>
        <v>15</v>
      </c>
      <c r="N38" s="486">
        <v>10</v>
      </c>
      <c r="O38" s="486">
        <f t="shared" si="13"/>
        <v>25</v>
      </c>
      <c r="P38" s="852"/>
      <c r="Q38" s="862"/>
      <c r="R38" s="486"/>
      <c r="S38" s="486"/>
      <c r="T38" s="486"/>
      <c r="U38" s="486"/>
      <c r="V38" s="486"/>
      <c r="W38" s="486"/>
      <c r="X38" s="486"/>
      <c r="Y38" s="486">
        <f t="shared" si="14"/>
        <v>0</v>
      </c>
      <c r="Z38" s="486"/>
      <c r="AA38" s="486">
        <f t="shared" si="15"/>
        <v>0</v>
      </c>
      <c r="AB38" s="486"/>
      <c r="AC38" s="862"/>
      <c r="AD38" s="862"/>
      <c r="AE38" s="852"/>
      <c r="AF38" s="862"/>
      <c r="AG38" s="829"/>
    </row>
    <row r="39" spans="2:33" ht="15.6" x14ac:dyDescent="0.3">
      <c r="B39" s="615"/>
      <c r="C39" s="616"/>
      <c r="D39" s="954"/>
      <c r="E39" s="622"/>
      <c r="F39" s="485"/>
      <c r="G39" s="548"/>
      <c r="H39" s="549"/>
      <c r="I39" s="549"/>
      <c r="J39" s="549"/>
      <c r="K39" s="549"/>
      <c r="L39" s="549"/>
      <c r="M39" s="486">
        <f t="shared" si="12"/>
        <v>0</v>
      </c>
      <c r="N39" s="486"/>
      <c r="O39" s="486">
        <f t="shared" si="13"/>
        <v>0</v>
      </c>
      <c r="P39" s="852"/>
      <c r="Q39" s="862"/>
      <c r="R39" s="486"/>
      <c r="S39" s="486"/>
      <c r="T39" s="486"/>
      <c r="U39" s="486"/>
      <c r="V39" s="486"/>
      <c r="W39" s="486"/>
      <c r="X39" s="486"/>
      <c r="Y39" s="486">
        <f t="shared" si="14"/>
        <v>0</v>
      </c>
      <c r="Z39" s="486"/>
      <c r="AA39" s="486">
        <f t="shared" si="15"/>
        <v>0</v>
      </c>
      <c r="AB39" s="486"/>
      <c r="AC39" s="862"/>
      <c r="AD39" s="862"/>
      <c r="AE39" s="852"/>
      <c r="AF39" s="862"/>
      <c r="AG39" s="829"/>
    </row>
    <row r="40" spans="2:33" ht="15.6" x14ac:dyDescent="0.3">
      <c r="B40" s="615"/>
      <c r="C40" s="616"/>
      <c r="D40" s="949" t="s">
        <v>89</v>
      </c>
      <c r="E40" s="949"/>
      <c r="F40" s="486">
        <v>15</v>
      </c>
      <c r="G40" s="639"/>
      <c r="H40" s="549"/>
      <c r="I40" s="549"/>
      <c r="J40" s="549"/>
      <c r="K40" s="549"/>
      <c r="L40" s="549"/>
      <c r="M40" s="486">
        <v>15</v>
      </c>
      <c r="N40" s="486">
        <v>10</v>
      </c>
      <c r="O40" s="486">
        <f>SUM(O36)</f>
        <v>25</v>
      </c>
      <c r="P40" s="486">
        <v>1</v>
      </c>
      <c r="Q40" s="549"/>
      <c r="R40" s="492"/>
      <c r="S40" s="492"/>
      <c r="T40" s="492"/>
      <c r="U40" s="492"/>
      <c r="V40" s="492"/>
      <c r="W40" s="492"/>
      <c r="X40" s="492"/>
      <c r="Y40" s="492">
        <v>0</v>
      </c>
      <c r="Z40" s="492"/>
      <c r="AA40" s="492">
        <v>0</v>
      </c>
      <c r="AB40" s="492"/>
      <c r="AC40" s="492"/>
      <c r="AD40" s="492">
        <f>SUM(AD36)</f>
        <v>15</v>
      </c>
      <c r="AE40" s="492">
        <f>SUM(AE36)</f>
        <v>10</v>
      </c>
      <c r="AF40" s="492">
        <f>SUM(AF36)</f>
        <v>25</v>
      </c>
      <c r="AG40" s="500">
        <v>1</v>
      </c>
    </row>
    <row r="41" spans="2:33" ht="15.6" x14ac:dyDescent="0.3">
      <c r="B41" s="615"/>
      <c r="C41" s="616"/>
      <c r="D41" s="617"/>
      <c r="E41" s="640"/>
      <c r="F41" s="549"/>
      <c r="G41" s="549"/>
      <c r="H41" s="549"/>
      <c r="I41" s="549"/>
      <c r="J41" s="549"/>
      <c r="K41" s="549"/>
      <c r="L41" s="549"/>
      <c r="M41" s="623"/>
      <c r="N41" s="549"/>
      <c r="O41" s="623"/>
      <c r="P41" s="549"/>
      <c r="Q41" s="549"/>
      <c r="R41" s="549"/>
      <c r="S41" s="549"/>
      <c r="T41" s="549"/>
      <c r="U41" s="549"/>
      <c r="V41" s="549"/>
      <c r="W41" s="486"/>
      <c r="X41" s="549"/>
      <c r="Y41" s="486"/>
      <c r="Z41" s="549"/>
      <c r="AA41" s="486"/>
      <c r="AB41" s="492"/>
      <c r="AC41" s="492"/>
      <c r="AD41" s="486"/>
      <c r="AE41" s="486">
        <f>SUM(Z41)</f>
        <v>0</v>
      </c>
      <c r="AF41" s="492">
        <f>SUM(AD41:AE41)</f>
        <v>0</v>
      </c>
      <c r="AG41" s="500">
        <f>SUM(AB41)</f>
        <v>0</v>
      </c>
    </row>
    <row r="42" spans="2:33" s="433" customFormat="1" ht="16.2" thickBot="1" x14ac:dyDescent="0.35">
      <c r="B42" s="625"/>
      <c r="C42" s="626"/>
      <c r="D42" s="952" t="s">
        <v>99</v>
      </c>
      <c r="E42" s="952"/>
      <c r="F42" s="515">
        <f t="shared" ref="F42:P42" si="16">SUM(F32,F40,F41)</f>
        <v>105</v>
      </c>
      <c r="G42" s="515">
        <f t="shared" si="16"/>
        <v>9</v>
      </c>
      <c r="H42" s="515">
        <f t="shared" si="16"/>
        <v>97</v>
      </c>
      <c r="I42" s="515">
        <f t="shared" si="16"/>
        <v>353</v>
      </c>
      <c r="J42" s="515">
        <f t="shared" si="16"/>
        <v>0</v>
      </c>
      <c r="K42" s="515">
        <f t="shared" si="16"/>
        <v>0</v>
      </c>
      <c r="L42" s="515">
        <f t="shared" si="16"/>
        <v>0</v>
      </c>
      <c r="M42" s="515">
        <f t="shared" si="16"/>
        <v>564</v>
      </c>
      <c r="N42" s="515">
        <f t="shared" si="16"/>
        <v>236</v>
      </c>
      <c r="O42" s="515">
        <f t="shared" si="16"/>
        <v>800</v>
      </c>
      <c r="P42" s="515">
        <f t="shared" si="16"/>
        <v>31</v>
      </c>
      <c r="Q42" s="515" t="s">
        <v>100</v>
      </c>
      <c r="R42" s="515">
        <f t="shared" ref="R42:AB42" si="17">SUM(R32,R40,R41)</f>
        <v>110</v>
      </c>
      <c r="S42" s="515">
        <f t="shared" si="17"/>
        <v>0</v>
      </c>
      <c r="T42" s="515">
        <f t="shared" si="17"/>
        <v>59</v>
      </c>
      <c r="U42" s="515">
        <f t="shared" si="17"/>
        <v>407</v>
      </c>
      <c r="V42" s="515">
        <f t="shared" si="17"/>
        <v>0</v>
      </c>
      <c r="W42" s="515">
        <f t="shared" si="17"/>
        <v>0</v>
      </c>
      <c r="X42" s="515">
        <f t="shared" si="17"/>
        <v>0</v>
      </c>
      <c r="Y42" s="515">
        <f t="shared" si="17"/>
        <v>576</v>
      </c>
      <c r="Z42" s="515">
        <f t="shared" si="17"/>
        <v>194</v>
      </c>
      <c r="AA42" s="515">
        <f t="shared" si="17"/>
        <v>770</v>
      </c>
      <c r="AB42" s="515">
        <f t="shared" si="17"/>
        <v>30</v>
      </c>
      <c r="AC42" s="515" t="s">
        <v>100</v>
      </c>
      <c r="AD42" s="515">
        <f>SUM(AD32,AD40,AD41)</f>
        <v>1140</v>
      </c>
      <c r="AE42" s="515">
        <f>SUM(AE32,AE40,AE41)</f>
        <v>430</v>
      </c>
      <c r="AF42" s="515">
        <f>SUM(AF32,AF40,AF41)</f>
        <v>1570</v>
      </c>
      <c r="AG42" s="516">
        <f>SUM(AG32,AG40,AG41)</f>
        <v>61</v>
      </c>
    </row>
    <row r="43" spans="2:33" ht="15" customHeight="1" x14ac:dyDescent="0.3"/>
    <row r="44" spans="2:33" ht="15.75" customHeight="1" x14ac:dyDescent="0.3"/>
    <row r="45" spans="2:33" ht="17.399999999999999" x14ac:dyDescent="0.3">
      <c r="E45" s="627" t="s">
        <v>101</v>
      </c>
      <c r="F45" s="938" t="s">
        <v>3</v>
      </c>
      <c r="G45" s="939"/>
    </row>
    <row r="46" spans="2:33" ht="17.399999999999999" x14ac:dyDescent="0.3">
      <c r="E46" s="627" t="s">
        <v>102</v>
      </c>
      <c r="F46" s="938" t="s">
        <v>4</v>
      </c>
      <c r="G46" s="939"/>
    </row>
    <row r="47" spans="2:33" ht="17.399999999999999" x14ac:dyDescent="0.3">
      <c r="E47" s="627" t="s">
        <v>103</v>
      </c>
      <c r="F47" s="938" t="s">
        <v>12</v>
      </c>
      <c r="G47" s="939"/>
    </row>
    <row r="48" spans="2:33" ht="17.399999999999999" x14ac:dyDescent="0.3">
      <c r="E48" s="627" t="s">
        <v>104</v>
      </c>
      <c r="F48" s="938" t="s">
        <v>13</v>
      </c>
      <c r="G48" s="939"/>
    </row>
    <row r="49" spans="5:7" ht="17.399999999999999" x14ac:dyDescent="0.3">
      <c r="E49" s="627" t="s">
        <v>105</v>
      </c>
      <c r="F49" s="938" t="s">
        <v>5</v>
      </c>
      <c r="G49" s="939"/>
    </row>
    <row r="50" spans="5:7" ht="17.399999999999999" x14ac:dyDescent="0.3">
      <c r="E50" s="627" t="s">
        <v>106</v>
      </c>
      <c r="F50" s="938" t="s">
        <v>6</v>
      </c>
      <c r="G50" s="939"/>
    </row>
    <row r="51" spans="5:7" ht="17.399999999999999" x14ac:dyDescent="0.3">
      <c r="E51" s="627" t="s">
        <v>14</v>
      </c>
      <c r="F51" s="938" t="s">
        <v>69</v>
      </c>
      <c r="G51" s="939"/>
    </row>
    <row r="52" spans="5:7" ht="17.399999999999999" x14ac:dyDescent="0.3">
      <c r="E52" s="627" t="s">
        <v>107</v>
      </c>
      <c r="F52" s="938" t="s">
        <v>7</v>
      </c>
      <c r="G52" s="939"/>
    </row>
    <row r="53" spans="5:7" ht="17.399999999999999" x14ac:dyDescent="0.3">
      <c r="E53" s="627" t="s">
        <v>108</v>
      </c>
      <c r="F53" s="938" t="s">
        <v>11</v>
      </c>
      <c r="G53" s="939"/>
    </row>
    <row r="54" spans="5:7" ht="17.399999999999999" x14ac:dyDescent="0.3">
      <c r="E54" s="627" t="s">
        <v>109</v>
      </c>
      <c r="F54" s="938" t="s">
        <v>110</v>
      </c>
      <c r="G54" s="939"/>
    </row>
  </sheetData>
  <mergeCells count="55">
    <mergeCell ref="E6:J6"/>
    <mergeCell ref="K6:Q6"/>
    <mergeCell ref="B2:AG2"/>
    <mergeCell ref="E4:J4"/>
    <mergeCell ref="K4:R4"/>
    <mergeCell ref="E5:J5"/>
    <mergeCell ref="K5:Q5"/>
    <mergeCell ref="E7:J7"/>
    <mergeCell ref="K7:Q7"/>
    <mergeCell ref="B9:B14"/>
    <mergeCell ref="C9:C14"/>
    <mergeCell ref="D9:AG9"/>
    <mergeCell ref="D10:D11"/>
    <mergeCell ref="E10:E11"/>
    <mergeCell ref="F10:Q10"/>
    <mergeCell ref="R10:AA10"/>
    <mergeCell ref="AB10:AG10"/>
    <mergeCell ref="F14:AG14"/>
    <mergeCell ref="B15:B27"/>
    <mergeCell ref="C15:C16"/>
    <mergeCell ref="C17:C24"/>
    <mergeCell ref="AC20:AC21"/>
    <mergeCell ref="AG20:AG21"/>
    <mergeCell ref="C25:C27"/>
    <mergeCell ref="B28:B30"/>
    <mergeCell ref="C28:C30"/>
    <mergeCell ref="D32:E32"/>
    <mergeCell ref="D34:F34"/>
    <mergeCell ref="AF36:AF39"/>
    <mergeCell ref="AG36:AG39"/>
    <mergeCell ref="D40:E40"/>
    <mergeCell ref="D42:E42"/>
    <mergeCell ref="F45:G45"/>
    <mergeCell ref="D36:D39"/>
    <mergeCell ref="P36:P39"/>
    <mergeCell ref="Q36:Q39"/>
    <mergeCell ref="AC36:AC39"/>
    <mergeCell ref="AD36:AD39"/>
    <mergeCell ref="AE36:AE39"/>
    <mergeCell ref="F53:G53"/>
    <mergeCell ref="F54:G54"/>
    <mergeCell ref="E8:J8"/>
    <mergeCell ref="K8:R8"/>
    <mergeCell ref="F47:G47"/>
    <mergeCell ref="F48:G48"/>
    <mergeCell ref="F49:G49"/>
    <mergeCell ref="F50:G50"/>
    <mergeCell ref="F51:G51"/>
    <mergeCell ref="F52:G52"/>
    <mergeCell ref="F46:G46"/>
    <mergeCell ref="F35:AG35"/>
    <mergeCell ref="F11:P11"/>
    <mergeCell ref="R11:AA11"/>
    <mergeCell ref="D13:F13"/>
    <mergeCell ref="O13:P13"/>
  </mergeCells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ROK </vt:lpstr>
      <vt:lpstr>II ROK</vt:lpstr>
      <vt:lpstr>III ROK </vt:lpstr>
      <vt:lpstr>IV ROK </vt:lpstr>
      <vt:lpstr>V ROK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2021-11-17T09:26:09Z</dcterms:modified>
</cp:coreProperties>
</file>