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315" windowWidth="9435" windowHeight="4305" tabRatio="689" activeTab="1"/>
  </bookViews>
  <sheets>
    <sheet name="Program Kształcenia" sheetId="1" r:id="rId1"/>
    <sheet name="Fakultet" sheetId="2" r:id="rId2"/>
    <sheet name="Obieralne" sheetId="3" r:id="rId3"/>
  </sheets>
  <definedNames>
    <definedName name="_xlnm.Print_Area" localSheetId="0">'Program Kształcenia'!$A$1:$AA$32</definedName>
  </definedNames>
  <calcPr calcId="145621"/>
</workbook>
</file>

<file path=xl/calcChain.xml><?xml version="1.0" encoding="utf-8"?>
<calcChain xmlns="http://schemas.openxmlformats.org/spreadsheetml/2006/main">
  <c r="S20" i="3" l="1"/>
  <c r="S21" i="3"/>
  <c r="S22" i="3"/>
  <c r="S23" i="3"/>
  <c r="S24" i="3"/>
  <c r="S25" i="3"/>
  <c r="S26" i="3"/>
  <c r="S27" i="3"/>
  <c r="S28" i="3"/>
  <c r="J20" i="3"/>
  <c r="J21" i="3"/>
  <c r="J22" i="3"/>
  <c r="J23" i="3"/>
  <c r="J24" i="3"/>
  <c r="J25" i="3"/>
  <c r="J26" i="3"/>
  <c r="J27" i="3"/>
  <c r="J28" i="3"/>
  <c r="E29" i="3"/>
  <c r="F29" i="3"/>
  <c r="G29" i="3"/>
  <c r="H29" i="3"/>
  <c r="I29" i="3"/>
  <c r="T29" i="3"/>
  <c r="R29" i="3"/>
  <c r="Q29" i="3"/>
  <c r="P29" i="3"/>
  <c r="O29" i="3"/>
  <c r="N29" i="3"/>
  <c r="M29" i="3"/>
  <c r="K29" i="3"/>
  <c r="D29" i="3"/>
  <c r="D30" i="3" s="1"/>
  <c r="S13" i="2"/>
  <c r="S14" i="2"/>
  <c r="S12" i="2"/>
  <c r="N15" i="2"/>
  <c r="O15" i="2"/>
  <c r="P15" i="2"/>
  <c r="Q15" i="2"/>
  <c r="R15" i="2"/>
  <c r="E15" i="2"/>
  <c r="F15" i="2"/>
  <c r="G15" i="2"/>
  <c r="H15" i="2"/>
  <c r="I15" i="2"/>
  <c r="T15" i="2"/>
  <c r="M15" i="2"/>
  <c r="K15" i="2"/>
  <c r="D15" i="2"/>
  <c r="W14" i="1"/>
  <c r="W27" i="1"/>
  <c r="W12" i="1"/>
  <c r="L16" i="1"/>
  <c r="L26" i="1"/>
  <c r="P28" i="1"/>
  <c r="Q28" i="1"/>
  <c r="R28" i="1"/>
  <c r="S28" i="1"/>
  <c r="T28" i="1"/>
  <c r="U28" i="1"/>
  <c r="V28" i="1"/>
  <c r="X28" i="1"/>
  <c r="O28" i="1"/>
  <c r="E28" i="1"/>
  <c r="F28" i="1"/>
  <c r="G28" i="1"/>
  <c r="H28" i="1"/>
  <c r="I28" i="1"/>
  <c r="J28" i="1"/>
  <c r="K28" i="1"/>
  <c r="M28" i="1"/>
  <c r="D28" i="1"/>
  <c r="L28" i="1" l="1"/>
  <c r="W28" i="1"/>
  <c r="O30" i="1" s="1"/>
  <c r="S15" i="2"/>
  <c r="M30" i="3"/>
  <c r="J29" i="3"/>
  <c r="S29" i="3"/>
  <c r="J15" i="2"/>
  <c r="D30" i="1"/>
  <c r="AA27" i="1" l="1"/>
  <c r="Z16" i="1"/>
  <c r="Z26" i="1"/>
  <c r="Z27" i="1"/>
  <c r="AA13" i="1"/>
  <c r="AA14" i="1"/>
  <c r="AA16" i="1"/>
  <c r="AA26" i="1"/>
  <c r="Z12" i="1"/>
  <c r="Z14" i="1" l="1"/>
  <c r="Z13" i="1"/>
  <c r="Z28" i="1" l="1"/>
  <c r="AA28" i="1" l="1"/>
</calcChain>
</file>

<file path=xl/sharedStrings.xml><?xml version="1.0" encoding="utf-8"?>
<sst xmlns="http://schemas.openxmlformats.org/spreadsheetml/2006/main" count="234" uniqueCount="98">
  <si>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</si>
  <si>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</si>
  <si>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</si>
  <si>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</si>
  <si>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</si>
  <si>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</si>
  <si>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</si>
  <si>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</si>
  <si>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</si>
  <si>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</si>
  <si>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</si>
  <si>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NAZWA WYDZIAŁU (Lista wybieralna)</t>
  </si>
  <si>
    <t>Kierunek</t>
  </si>
  <si>
    <t>NAZWA KIERUNKU (Lista wybieralna)</t>
  </si>
  <si>
    <t>Rok studiów</t>
  </si>
  <si>
    <t>ROK (Lista od 1 do 6)</t>
  </si>
  <si>
    <t>Rok Akademicki</t>
  </si>
  <si>
    <t>YYYY / ZZZZ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</si>
  <si>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</si>
  <si>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</si>
  <si>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</si>
  <si>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</si>
  <si>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</si>
  <si>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</si>
  <si>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</si>
  <si>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</si>
  <si>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</si>
  <si>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</si>
  <si>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</si>
  <si>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</si>
  <si>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</si>
  <si>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</si>
  <si>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</si>
  <si>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</si>
  <si>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Semestr I/III/V/VII/IX/XI (lista wybieralna) - zimowy</t>
  </si>
  <si>
    <t>Semestr II/IV/VI/VIII/X/XII (lista wybieralna) -  letni</t>
  </si>
  <si>
    <t>Forma studiów</t>
  </si>
  <si>
    <t>FORMA (Lista wybieralna)</t>
  </si>
  <si>
    <t>POZIOM (Lista wybieralna)</t>
  </si>
  <si>
    <t>praktyczny/ogólnoakademicki (Lista wybieralna)</t>
  </si>
  <si>
    <t>godziny sem.</t>
  </si>
  <si>
    <t>sam.</t>
  </si>
  <si>
    <t>Specjalność</t>
  </si>
  <si>
    <t>Nazwa przedmiotu</t>
  </si>
  <si>
    <t>Łączna liczba godzin</t>
  </si>
  <si>
    <t>Liczba godzin bez samokształcenia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</si>
  <si>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</si>
  <si>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</si>
  <si>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</si>
  <si>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</si>
  <si>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NAZWA SPECJALNOŚCI (Lista wybieralna)</t>
  </si>
  <si>
    <t>Poziom kształcenia</t>
  </si>
  <si>
    <t>Profil kształcenia</t>
  </si>
  <si>
    <t>Zajęcia fakultatywne</t>
  </si>
  <si>
    <t>Podpis Dziekana/Prodziekana</t>
  </si>
  <si>
    <t>2014_2015</t>
  </si>
  <si>
    <t>ROK V</t>
  </si>
  <si>
    <t>Chirurgia stomatologia</t>
  </si>
  <si>
    <t>Chirurgia szczękowo-twarzowa z onkologią</t>
  </si>
  <si>
    <t>Fizjoterapia w stomatologii</t>
  </si>
  <si>
    <t xml:space="preserve">Gerostomatologia </t>
  </si>
  <si>
    <t>prof. dr hab. n. med. Grażyna Grzesiak-Janas</t>
  </si>
  <si>
    <t>Medycyna a prawo</t>
  </si>
  <si>
    <t xml:space="preserve">dr hab.  n. praw. Rafał Kubiak                       </t>
  </si>
  <si>
    <t xml:space="preserve">Ortodoncja </t>
  </si>
  <si>
    <t>Orzecznictwo</t>
  </si>
  <si>
    <t>dr n. med. Andrzej. Gerstenkorn</t>
  </si>
  <si>
    <t xml:space="preserve">Periodontologia i choroby błony śluzowej </t>
  </si>
  <si>
    <t xml:space="preserve">Protetyka </t>
  </si>
  <si>
    <t xml:space="preserve">Stomatologia dziecięca i profilaktyka stomatologiczna </t>
  </si>
  <si>
    <t>Stomatologia zintegrowana wieku dziecięcego</t>
  </si>
  <si>
    <t xml:space="preserve">Stomatologia zintegrowana wieku dorosłego </t>
  </si>
  <si>
    <t>Stomatologia zachowawcza z endodoncją (Endodoncja)</t>
  </si>
  <si>
    <t xml:space="preserve">Stomatologia zachowawcza z endodoncją (Zachowawcza.) </t>
  </si>
  <si>
    <t xml:space="preserve">System kształcenia lekarzy w Polsce </t>
  </si>
  <si>
    <t>dr hab. n. med. Elżbieta Pawłowska prof. UM</t>
  </si>
  <si>
    <t>dr hab. n. med. Beata Dejak prof. UM</t>
  </si>
  <si>
    <t>dr hab. n. med. Elżbieta Bołtacz-Rzepkowska prof. UM</t>
  </si>
  <si>
    <t xml:space="preserve">prof. dr hab. n. med.Jerzy Sokołowski </t>
  </si>
  <si>
    <t xml:space="preserve"> prof. dr hab. n. med.  Piotr  Arkuszewski</t>
  </si>
  <si>
    <t>prof. dr hab. n. med.   Joanna Szczepańska</t>
  </si>
  <si>
    <t>prof. dr hab. n. med..  Halina Pawlicka</t>
  </si>
  <si>
    <r>
      <t>prof. dr hab.</t>
    </r>
    <r>
      <rPr>
        <sz val="10"/>
        <rFont val="Arial"/>
        <family val="2"/>
        <charset val="238"/>
      </rPr>
      <t xml:space="preserve"> n. med.Jerzy Sokołowski</t>
    </r>
    <r>
      <rPr>
        <sz val="9"/>
        <rFont val="Arial"/>
        <family val="2"/>
        <charset val="238"/>
      </rPr>
      <t xml:space="preserve"> </t>
    </r>
  </si>
  <si>
    <t>Fakultet-Stomatologia estetyczna</t>
  </si>
  <si>
    <t>Fakultet-Implantologia</t>
  </si>
  <si>
    <t xml:space="preserve">Fakultet-Przygotowanie podłoża kostnego do leczenia protetycznego jamy ustnej </t>
  </si>
  <si>
    <t xml:space="preserve"> ODDZIAŁ STOMATOLOGICZNY</t>
  </si>
  <si>
    <t xml:space="preserve"> lekarsko - dentystyczny</t>
  </si>
  <si>
    <t xml:space="preserve"> jednolite magisterskie</t>
  </si>
  <si>
    <t>praktyczny</t>
  </si>
  <si>
    <t xml:space="preserve"> stacjonana i niestacjonarna</t>
  </si>
  <si>
    <t>Semestr 9 - zimowy</t>
  </si>
  <si>
    <t>Semestr 10-  letni</t>
  </si>
  <si>
    <t xml:space="preserve">Przedmiot  fakultet jeden do wyboru </t>
  </si>
  <si>
    <t>stacjonana i niestacjonarna</t>
  </si>
  <si>
    <t>jednolite magisterskie</t>
  </si>
  <si>
    <t xml:space="preserve">prof. dr hab.  n. med. Maciej  Kozakiewicz </t>
  </si>
  <si>
    <t>prof. dr hab. n. med. Tomasz Konopka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</si>
</sst>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2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 textRotation="90"/>
    </xf>
    <xf numFmtId="0" fontId="26" fillId="0" borderId="24" xfId="0" applyFont="1" applyFill="1" applyBorder="1" applyAlignment="1">
      <alignment horizontal="center" vertical="center" textRotation="90"/>
    </xf>
    <xf numFmtId="0" fontId="25" fillId="0" borderId="12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 textRotation="90" wrapText="1"/>
    </xf>
    <xf numFmtId="0" fontId="0" fillId="0" borderId="15" xfId="0" applyFont="1" applyBorder="1"/>
    <xf numFmtId="0" fontId="27" fillId="0" borderId="31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0" fillId="0" borderId="14" xfId="0" applyFont="1" applyBorder="1"/>
    <xf numFmtId="1" fontId="27" fillId="0" borderId="32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6" xfId="0" applyFont="1" applyBorder="1"/>
    <xf numFmtId="0" fontId="27" fillId="0" borderId="36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20" xfId="0" applyFont="1" applyBorder="1" applyAlignment="1">
      <alignment vertical="center"/>
    </xf>
    <xf numFmtId="0" fontId="27" fillId="0" borderId="12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vertical="center"/>
    </xf>
    <xf numFmtId="0" fontId="26" fillId="0" borderId="21" xfId="0" applyFont="1" applyFill="1" applyBorder="1" applyAlignment="1">
      <alignment horizontal="center"/>
    </xf>
    <xf numFmtId="0" fontId="27" fillId="0" borderId="29" xfId="0" applyFont="1" applyBorder="1" applyAlignment="1">
      <alignment vertical="center"/>
    </xf>
    <xf numFmtId="0" fontId="26" fillId="0" borderId="41" xfId="0" applyFont="1" applyFill="1" applyBorder="1" applyAlignment="1">
      <alignment horizontal="center"/>
    </xf>
    <xf numFmtId="0" fontId="26" fillId="0" borderId="16" xfId="0" applyFont="1" applyFill="1" applyBorder="1" applyAlignment="1">
      <alignment vertical="center"/>
    </xf>
    <xf numFmtId="0" fontId="27" fillId="0" borderId="12" xfId="0" applyFont="1" applyBorder="1"/>
    <xf numFmtId="0" fontId="26" fillId="0" borderId="12" xfId="0" applyFont="1" applyBorder="1" applyAlignment="1">
      <alignment wrapText="1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7" fillId="0" borderId="22" xfId="0" applyFont="1" applyBorder="1"/>
    <xf numFmtId="0" fontId="28" fillId="0" borderId="21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/>
    <xf numFmtId="1" fontId="26" fillId="0" borderId="0" xfId="0" applyNumberFormat="1" applyFont="1" applyFill="1" applyBorder="1" applyAlignment="1">
      <alignment horizontal="center"/>
    </xf>
    <xf numFmtId="0" fontId="27" fillId="0" borderId="37" xfId="0" applyFont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/>
    <xf numFmtId="1" fontId="26" fillId="0" borderId="10" xfId="0" applyNumberFormat="1" applyFont="1" applyFill="1" applyBorder="1" applyAlignment="1">
      <alignment horizontal="center"/>
    </xf>
    <xf numFmtId="0" fontId="31" fillId="0" borderId="10" xfId="0" applyFont="1" applyBorder="1"/>
    <xf numFmtId="0" fontId="29" fillId="0" borderId="10" xfId="0" applyFont="1" applyBorder="1" applyAlignment="1">
      <alignment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0" xfId="0" applyFont="1"/>
    <xf numFmtId="0" fontId="30" fillId="0" borderId="0" xfId="0" applyFont="1" applyBorder="1"/>
    <xf numFmtId="0" fontId="30" fillId="0" borderId="0" xfId="0" applyFont="1" applyBorder="1" applyAlignment="1">
      <alignment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38" xfId="0" applyFont="1" applyBorder="1" applyAlignment="1">
      <alignment vertical="center" wrapText="1"/>
    </xf>
    <xf numFmtId="0" fontId="29" fillId="0" borderId="12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 textRotation="90"/>
    </xf>
    <xf numFmtId="0" fontId="29" fillId="0" borderId="22" xfId="0" applyFont="1" applyBorder="1" applyAlignment="1">
      <alignment horizontal="center" vertical="center" textRotation="90"/>
    </xf>
    <xf numFmtId="0" fontId="29" fillId="0" borderId="12" xfId="0" applyFont="1" applyFill="1" applyBorder="1" applyAlignment="1">
      <alignment horizontal="center" vertical="center" textRotation="90"/>
    </xf>
    <xf numFmtId="0" fontId="29" fillId="0" borderId="12" xfId="0" applyFont="1" applyBorder="1" applyAlignment="1">
      <alignment horizontal="center" vertical="center" textRotation="90"/>
    </xf>
    <xf numFmtId="0" fontId="29" fillId="0" borderId="27" xfId="0" applyFont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/>
    </xf>
    <xf numFmtId="1" fontId="29" fillId="0" borderId="32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" fontId="29" fillId="0" borderId="17" xfId="0" applyNumberFormat="1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37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42" xfId="0" applyFont="1" applyFill="1" applyBorder="1" applyAlignment="1">
      <alignment vertical="center" wrapText="1"/>
    </xf>
    <xf numFmtId="0" fontId="29" fillId="0" borderId="33" xfId="0" applyFont="1" applyBorder="1" applyAlignment="1">
      <alignment wrapText="1"/>
    </xf>
    <xf numFmtId="0" fontId="29" fillId="0" borderId="13" xfId="0" applyFont="1" applyFill="1" applyBorder="1" applyAlignment="1">
      <alignment horizontal="center"/>
    </xf>
    <xf numFmtId="0" fontId="29" fillId="0" borderId="12" xfId="0" applyFont="1" applyBorder="1" applyAlignment="1">
      <alignment wrapText="1"/>
    </xf>
    <xf numFmtId="0" fontId="29" fillId="0" borderId="12" xfId="0" applyFont="1" applyBorder="1"/>
    <xf numFmtId="0" fontId="29" fillId="0" borderId="22" xfId="0" applyFont="1" applyBorder="1" applyAlignment="1">
      <alignment wrapText="1"/>
    </xf>
    <xf numFmtId="0" fontId="29" fillId="0" borderId="28" xfId="0" applyFont="1" applyFill="1" applyBorder="1" applyAlignment="1">
      <alignment horizontal="center"/>
    </xf>
    <xf numFmtId="1" fontId="29" fillId="0" borderId="24" xfId="0" applyNumberFormat="1" applyFont="1" applyFill="1" applyBorder="1" applyAlignment="1">
      <alignment horizontal="center"/>
    </xf>
    <xf numFmtId="0" fontId="29" fillId="0" borderId="44" xfId="0" applyFont="1" applyBorder="1"/>
    <xf numFmtId="1" fontId="29" fillId="0" borderId="12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29" fillId="24" borderId="14" xfId="0" applyFont="1" applyFill="1" applyBorder="1" applyAlignment="1">
      <alignment horizontal="left" vertical="center" wrapText="1"/>
    </xf>
    <xf numFmtId="0" fontId="30" fillId="25" borderId="10" xfId="0" applyFont="1" applyFill="1" applyBorder="1" applyAlignment="1">
      <alignment vertical="center"/>
    </xf>
    <xf numFmtId="0" fontId="30" fillId="25" borderId="10" xfId="0" applyFont="1" applyFill="1" applyBorder="1"/>
    <xf numFmtId="0" fontId="29" fillId="25" borderId="31" xfId="0" applyFont="1" applyFill="1" applyBorder="1" applyAlignment="1">
      <alignment horizontal="center"/>
    </xf>
    <xf numFmtId="0" fontId="29" fillId="25" borderId="18" xfId="0" applyFont="1" applyFill="1" applyBorder="1" applyAlignment="1">
      <alignment horizontal="center"/>
    </xf>
    <xf numFmtId="0" fontId="30" fillId="25" borderId="18" xfId="0" applyFont="1" applyFill="1" applyBorder="1" applyAlignment="1">
      <alignment horizontal="center"/>
    </xf>
    <xf numFmtId="0" fontId="30" fillId="25" borderId="46" xfId="0" applyFont="1" applyFill="1" applyBorder="1" applyAlignment="1">
      <alignment horizontal="center"/>
    </xf>
    <xf numFmtId="0" fontId="30" fillId="25" borderId="15" xfId="0" applyFont="1" applyFill="1" applyBorder="1" applyAlignment="1">
      <alignment horizontal="center"/>
    </xf>
    <xf numFmtId="0" fontId="29" fillId="25" borderId="43" xfId="0" applyFont="1" applyFill="1" applyBorder="1" applyAlignment="1">
      <alignment horizontal="center"/>
    </xf>
    <xf numFmtId="0" fontId="29" fillId="25" borderId="46" xfId="0" applyFont="1" applyFill="1" applyBorder="1" applyAlignment="1">
      <alignment horizontal="center"/>
    </xf>
    <xf numFmtId="1" fontId="29" fillId="25" borderId="32" xfId="0" applyNumberFormat="1" applyFont="1" applyFill="1" applyBorder="1" applyAlignment="1">
      <alignment horizontal="center"/>
    </xf>
    <xf numFmtId="1" fontId="29" fillId="25" borderId="10" xfId="0" applyNumberFormat="1" applyFont="1" applyFill="1" applyBorder="1" applyAlignment="1">
      <alignment horizontal="center"/>
    </xf>
    <xf numFmtId="1" fontId="30" fillId="25" borderId="10" xfId="0" applyNumberFormat="1" applyFont="1" applyFill="1" applyBorder="1" applyAlignment="1">
      <alignment horizontal="center"/>
    </xf>
    <xf numFmtId="1" fontId="30" fillId="25" borderId="17" xfId="0" applyNumberFormat="1" applyFont="1" applyFill="1" applyBorder="1" applyAlignment="1">
      <alignment horizontal="center"/>
    </xf>
    <xf numFmtId="0" fontId="30" fillId="25" borderId="14" xfId="0" applyFont="1" applyFill="1" applyBorder="1" applyAlignment="1">
      <alignment horizontal="center"/>
    </xf>
    <xf numFmtId="1" fontId="29" fillId="25" borderId="17" xfId="0" applyNumberFormat="1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32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30" fillId="25" borderId="17" xfId="0" applyFont="1" applyFill="1" applyBorder="1" applyAlignment="1">
      <alignment horizontal="center"/>
    </xf>
    <xf numFmtId="0" fontId="29" fillId="25" borderId="17" xfId="0" applyFont="1" applyFill="1" applyBorder="1" applyAlignment="1">
      <alignment horizontal="center"/>
    </xf>
    <xf numFmtId="0" fontId="29" fillId="25" borderId="30" xfId="0" applyFont="1" applyFill="1" applyBorder="1" applyAlignment="1">
      <alignment horizontal="center"/>
    </xf>
    <xf numFmtId="0" fontId="29" fillId="24" borderId="12" xfId="0" applyFont="1" applyFill="1" applyBorder="1" applyAlignment="1">
      <alignment wrapText="1"/>
    </xf>
    <xf numFmtId="0" fontId="29" fillId="24" borderId="11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30" fillId="24" borderId="14" xfId="0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30" fillId="24" borderId="15" xfId="0" applyFont="1" applyFill="1" applyBorder="1" applyAlignment="1">
      <alignment horizontal="center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29" fillId="26" borderId="20" xfId="0" applyFont="1" applyFill="1" applyBorder="1" applyAlignment="1">
      <alignment horizontal="center"/>
    </xf>
    <xf numFmtId="0" fontId="29" fillId="26" borderId="21" xfId="0" applyFont="1" applyFill="1" applyBorder="1" applyAlignment="1">
      <alignment horizontal="center"/>
    </xf>
    <xf numFmtId="0" fontId="29" fillId="26" borderId="29" xfId="0" applyFont="1" applyFill="1" applyBorder="1" applyAlignment="1">
      <alignment horizontal="center"/>
    </xf>
    <xf numFmtId="0" fontId="29" fillId="26" borderId="27" xfId="0" applyFont="1" applyFill="1" applyBorder="1" applyAlignment="1">
      <alignment horizontal="center"/>
    </xf>
    <xf numFmtId="0" fontId="29" fillId="26" borderId="25" xfId="0" applyFont="1" applyFill="1" applyBorder="1" applyAlignment="1">
      <alignment horizontal="center"/>
    </xf>
    <xf numFmtId="0" fontId="29" fillId="26" borderId="47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center"/>
    </xf>
    <xf numFmtId="0" fontId="29" fillId="26" borderId="15" xfId="0" applyFont="1" applyFill="1" applyBorder="1" applyAlignment="1">
      <alignment horizontal="center"/>
    </xf>
    <xf numFmtId="0" fontId="29" fillId="26" borderId="14" xfId="0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/>
    </xf>
    <xf numFmtId="0" fontId="29" fillId="26" borderId="35" xfId="0" applyFont="1" applyFill="1" applyBorder="1"/>
    <xf numFmtId="0" fontId="29" fillId="26" borderId="28" xfId="0" applyFont="1" applyFill="1" applyBorder="1"/>
    <xf numFmtId="0" fontId="29" fillId="26" borderId="22" xfId="0" applyFont="1" applyFill="1" applyBorder="1"/>
    <xf numFmtId="0" fontId="29" fillId="26" borderId="11" xfId="0" applyFont="1" applyFill="1" applyBorder="1"/>
    <xf numFmtId="0" fontId="29" fillId="26" borderId="48" xfId="0" applyFont="1" applyFill="1" applyBorder="1"/>
    <xf numFmtId="0" fontId="29" fillId="26" borderId="12" xfId="0" applyFont="1" applyFill="1" applyBorder="1"/>
    <xf numFmtId="1" fontId="29" fillId="24" borderId="30" xfId="0" applyNumberFormat="1" applyFont="1" applyFill="1" applyBorder="1" applyAlignment="1">
      <alignment horizontal="center"/>
    </xf>
    <xf numFmtId="1" fontId="29" fillId="24" borderId="47" xfId="0" applyNumberFormat="1" applyFont="1" applyFill="1" applyBorder="1" applyAlignment="1">
      <alignment horizontal="center"/>
    </xf>
    <xf numFmtId="0" fontId="29" fillId="24" borderId="45" xfId="0" applyFont="1" applyFill="1" applyBorder="1" applyAlignment="1">
      <alignment horizontal="center"/>
    </xf>
    <xf numFmtId="0" fontId="29" fillId="24" borderId="22" xfId="0" applyFont="1" applyFill="1" applyBorder="1" applyAlignment="1">
      <alignment horizontal="center"/>
    </xf>
    <xf numFmtId="0" fontId="26" fillId="24" borderId="12" xfId="0" applyFont="1" applyFill="1" applyBorder="1" applyAlignment="1">
      <alignment wrapText="1"/>
    </xf>
    <xf numFmtId="0" fontId="26" fillId="24" borderId="11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6" fillId="24" borderId="25" xfId="0" applyFont="1" applyFill="1" applyBorder="1" applyAlignment="1">
      <alignment horizontal="center"/>
    </xf>
    <xf numFmtId="0" fontId="29" fillId="25" borderId="10" xfId="0" applyFont="1" applyFill="1" applyBorder="1"/>
    <xf numFmtId="0" fontId="31" fillId="25" borderId="10" xfId="0" applyFont="1" applyFill="1" applyBorder="1"/>
    <xf numFmtId="0" fontId="26" fillId="25" borderId="10" xfId="0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34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7" fillId="25" borderId="15" xfId="0" applyFont="1" applyFill="1" applyBorder="1" applyAlignment="1">
      <alignment horizontal="center"/>
    </xf>
    <xf numFmtId="0" fontId="27" fillId="25" borderId="31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center"/>
    </xf>
    <xf numFmtId="0" fontId="29" fillId="25" borderId="10" xfId="0" applyFont="1" applyFill="1" applyBorder="1" applyAlignment="1">
      <alignment vertical="center"/>
    </xf>
    <xf numFmtId="1" fontId="26" fillId="25" borderId="10" xfId="0" applyNumberFormat="1" applyFont="1" applyFill="1" applyBorder="1" applyAlignment="1">
      <alignment horizontal="center"/>
    </xf>
    <xf numFmtId="1" fontId="27" fillId="25" borderId="10" xfId="0" applyNumberFormat="1" applyFont="1" applyFill="1" applyBorder="1" applyAlignment="1">
      <alignment horizontal="center"/>
    </xf>
    <xf numFmtId="1" fontId="27" fillId="25" borderId="17" xfId="0" applyNumberFormat="1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27" fillId="25" borderId="14" xfId="0" applyFont="1" applyFill="1" applyBorder="1" applyAlignment="1">
      <alignment horizontal="center"/>
    </xf>
    <xf numFmtId="1" fontId="27" fillId="25" borderId="32" xfId="0" applyNumberFormat="1" applyFont="1" applyFill="1" applyBorder="1" applyAlignment="1">
      <alignment horizontal="center"/>
    </xf>
    <xf numFmtId="0" fontId="29" fillId="0" borderId="45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0" fontId="29" fillId="0" borderId="22" xfId="0" applyFont="1" applyBorder="1" applyAlignment="1">
      <alignment horizontal="center" vertical="center" textRotation="90" wrapText="1"/>
    </xf>
    <xf numFmtId="0" fontId="29" fillId="0" borderId="24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40" xfId="0" applyFont="1" applyBorder="1" applyAlignment="1">
      <alignment horizont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4"/>
  <sheetViews>
    <sheetView topLeftCell="B10" zoomScale="90" zoomScaleNormal="90" zoomScaleSheetLayoutView="80" workbookViewId="0">
      <selection activeCell="B25" sqref="B25"/>
    </sheetView>
  </sheetViews>
  <sheetFormatPr defaultRowHeight="12.75"/>
  <cols>
    <col min="1" max="1" width="4.140625" bestFit="1" customWidth="1"/>
    <col min="2" max="2" width="51" customWidth="1"/>
    <col min="3" max="3" width="46.140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11.5703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143" t="s">
        <v>10</v>
      </c>
      <c r="C1" s="69" t="s">
        <v>86</v>
      </c>
      <c r="D1" s="70"/>
      <c r="E1" s="70"/>
      <c r="F1" s="70"/>
      <c r="G1" s="70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1"/>
      <c r="AC1" s="70"/>
      <c r="AD1" s="70"/>
      <c r="AE1" s="70"/>
      <c r="AF1" s="70"/>
    </row>
    <row r="2" spans="1:34" ht="18.75">
      <c r="A2" s="5"/>
      <c r="B2" s="144" t="s">
        <v>12</v>
      </c>
      <c r="C2" s="113" t="s">
        <v>87</v>
      </c>
      <c r="D2" s="70"/>
      <c r="E2" s="70"/>
      <c r="F2" s="70"/>
      <c r="G2" s="70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1"/>
      <c r="AC2" s="70"/>
      <c r="AD2" s="70"/>
      <c r="AE2" s="70"/>
      <c r="AF2" s="70"/>
    </row>
    <row r="3" spans="1:34" ht="18.75">
      <c r="A3" s="5"/>
      <c r="B3" s="144" t="s">
        <v>51</v>
      </c>
      <c r="C3" s="73" t="s">
        <v>88</v>
      </c>
      <c r="D3" s="70"/>
      <c r="E3" s="70"/>
      <c r="F3" s="70"/>
      <c r="G3" s="70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1"/>
      <c r="AC3" s="70"/>
      <c r="AD3" s="70"/>
      <c r="AE3" s="70"/>
      <c r="AF3" s="70"/>
    </row>
    <row r="4" spans="1:34" ht="18.75">
      <c r="A4" s="5"/>
      <c r="B4" s="144" t="s">
        <v>52</v>
      </c>
      <c r="C4" s="73" t="s">
        <v>89</v>
      </c>
      <c r="D4" s="70"/>
      <c r="E4" s="70"/>
      <c r="F4" s="70"/>
      <c r="G4" s="70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1"/>
      <c r="AC4" s="70"/>
      <c r="AD4" s="70"/>
      <c r="AE4" s="70"/>
      <c r="AF4" s="70"/>
    </row>
    <row r="5" spans="1:34" ht="18.75">
      <c r="A5" s="5"/>
      <c r="B5" s="144" t="s">
        <v>36</v>
      </c>
      <c r="C5" s="73" t="s">
        <v>90</v>
      </c>
      <c r="D5" s="70"/>
      <c r="E5" s="70"/>
      <c r="F5" s="70"/>
      <c r="G5" s="70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1"/>
      <c r="AC5" s="70"/>
      <c r="AD5" s="70"/>
      <c r="AE5" s="70"/>
      <c r="AF5" s="70"/>
    </row>
    <row r="6" spans="1:34" ht="18.75">
      <c r="A6" s="5"/>
      <c r="B6" s="144" t="s">
        <v>14</v>
      </c>
      <c r="C6" s="113" t="s">
        <v>56</v>
      </c>
      <c r="D6" s="70"/>
      <c r="E6" s="70"/>
      <c r="F6" s="70"/>
      <c r="G6" s="70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1"/>
      <c r="AC6" s="70"/>
      <c r="AD6" s="70"/>
      <c r="AE6" s="70"/>
      <c r="AF6" s="70"/>
    </row>
    <row r="7" spans="1:34" ht="19.5" thickBot="1">
      <c r="A7" s="5"/>
      <c r="B7" s="145" t="s">
        <v>16</v>
      </c>
      <c r="C7" s="74" t="s">
        <v>55</v>
      </c>
      <c r="D7" s="70"/>
      <c r="E7" s="70"/>
      <c r="F7" s="70"/>
      <c r="G7" s="70"/>
      <c r="H7" s="72"/>
      <c r="I7" s="70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1"/>
      <c r="AC7" s="70"/>
      <c r="AD7" s="70"/>
      <c r="AE7" s="70"/>
      <c r="AF7" s="70"/>
    </row>
    <row r="8" spans="1:34" ht="19.5" thickBot="1">
      <c r="A8" s="5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5"/>
      <c r="AB8" s="71"/>
      <c r="AC8" s="70"/>
      <c r="AD8" s="70"/>
      <c r="AE8" s="70"/>
      <c r="AF8" s="70"/>
    </row>
    <row r="9" spans="1:34" ht="15" thickBot="1">
      <c r="A9" s="202" t="s">
        <v>0</v>
      </c>
      <c r="B9" s="201" t="s">
        <v>8</v>
      </c>
      <c r="C9" s="199" t="s">
        <v>7</v>
      </c>
      <c r="D9" s="203" t="s">
        <v>1</v>
      </c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197" t="s">
        <v>44</v>
      </c>
      <c r="AA9" s="194" t="s">
        <v>9</v>
      </c>
      <c r="AB9" s="71"/>
      <c r="AC9" s="70"/>
      <c r="AD9" s="70"/>
      <c r="AE9" s="70"/>
      <c r="AF9" s="70"/>
      <c r="AG9" s="3"/>
      <c r="AH9" s="3"/>
    </row>
    <row r="10" spans="1:34" ht="15" thickBot="1">
      <c r="A10" s="202"/>
      <c r="B10" s="201"/>
      <c r="C10" s="200"/>
      <c r="D10" s="205" t="s">
        <v>91</v>
      </c>
      <c r="E10" s="206"/>
      <c r="F10" s="206"/>
      <c r="G10" s="206"/>
      <c r="H10" s="206"/>
      <c r="I10" s="206"/>
      <c r="J10" s="206"/>
      <c r="K10" s="206"/>
      <c r="L10" s="206"/>
      <c r="M10" s="206"/>
      <c r="N10" s="76"/>
      <c r="O10" s="207" t="s">
        <v>92</v>
      </c>
      <c r="P10" s="206"/>
      <c r="Q10" s="206"/>
      <c r="R10" s="206"/>
      <c r="S10" s="206"/>
      <c r="T10" s="206"/>
      <c r="U10" s="206"/>
      <c r="V10" s="207"/>
      <c r="W10" s="206"/>
      <c r="X10" s="206"/>
      <c r="Y10" s="206"/>
      <c r="Z10" s="198"/>
      <c r="AA10" s="195"/>
      <c r="AB10" s="71"/>
      <c r="AC10" s="70"/>
      <c r="AD10" s="70"/>
      <c r="AE10" s="70"/>
      <c r="AF10" s="70"/>
      <c r="AG10" s="3"/>
      <c r="AH10" s="3"/>
    </row>
    <row r="11" spans="1:34" ht="63.75" customHeight="1" thickBot="1">
      <c r="A11" s="202"/>
      <c r="B11" s="199"/>
      <c r="C11" s="200"/>
      <c r="D11" s="77" t="s">
        <v>18</v>
      </c>
      <c r="E11" s="78" t="s">
        <v>19</v>
      </c>
      <c r="F11" s="78" t="s">
        <v>20</v>
      </c>
      <c r="G11" s="78" t="s">
        <v>21</v>
      </c>
      <c r="H11" s="78" t="s">
        <v>22</v>
      </c>
      <c r="I11" s="78" t="s">
        <v>23</v>
      </c>
      <c r="J11" s="78" t="s">
        <v>24</v>
      </c>
      <c r="K11" s="79" t="s">
        <v>41</v>
      </c>
      <c r="L11" s="78" t="s">
        <v>40</v>
      </c>
      <c r="M11" s="80" t="s">
        <v>2</v>
      </c>
      <c r="N11" s="81" t="s">
        <v>46</v>
      </c>
      <c r="O11" s="80" t="s">
        <v>18</v>
      </c>
      <c r="P11" s="77" t="s">
        <v>19</v>
      </c>
      <c r="Q11" s="78" t="s">
        <v>20</v>
      </c>
      <c r="R11" s="78" t="s">
        <v>21</v>
      </c>
      <c r="S11" s="78" t="s">
        <v>22</v>
      </c>
      <c r="T11" s="78" t="s">
        <v>23</v>
      </c>
      <c r="U11" s="78" t="s">
        <v>24</v>
      </c>
      <c r="V11" s="80" t="s">
        <v>49</v>
      </c>
      <c r="W11" s="78" t="s">
        <v>40</v>
      </c>
      <c r="X11" s="80" t="s">
        <v>2</v>
      </c>
      <c r="Y11" s="81" t="s">
        <v>46</v>
      </c>
      <c r="Z11" s="198"/>
      <c r="AA11" s="196"/>
      <c r="AB11" s="70"/>
      <c r="AC11" s="70"/>
      <c r="AD11" s="70"/>
      <c r="AE11" s="70"/>
      <c r="AF11" s="70"/>
      <c r="AG11" s="3"/>
      <c r="AH11" s="3"/>
    </row>
    <row r="12" spans="1:34" ht="15" thickBot="1">
      <c r="A12" s="43">
        <v>1</v>
      </c>
      <c r="B12" s="114" t="s">
        <v>57</v>
      </c>
      <c r="C12" s="115" t="s">
        <v>61</v>
      </c>
      <c r="D12" s="116"/>
      <c r="E12" s="117"/>
      <c r="F12" s="117"/>
      <c r="G12" s="117"/>
      <c r="H12" s="117"/>
      <c r="I12" s="118"/>
      <c r="J12" s="118"/>
      <c r="K12" s="119"/>
      <c r="L12" s="138">
        <v>0</v>
      </c>
      <c r="M12" s="146">
        <v>0</v>
      </c>
      <c r="N12" s="120"/>
      <c r="O12" s="121">
        <v>30</v>
      </c>
      <c r="P12" s="117">
        <v>8</v>
      </c>
      <c r="Q12" s="117"/>
      <c r="R12" s="117">
        <v>105</v>
      </c>
      <c r="S12" s="117"/>
      <c r="T12" s="117"/>
      <c r="U12" s="117"/>
      <c r="V12" s="122"/>
      <c r="W12" s="138">
        <f>SUM(O12:V12)</f>
        <v>143</v>
      </c>
      <c r="X12" s="153">
        <v>8</v>
      </c>
      <c r="Y12" s="142" t="s">
        <v>3</v>
      </c>
      <c r="Z12" s="162">
        <f t="shared" ref="Z12:Z27" si="0">SUM(D12:K12)+SUM(O12:V12)</f>
        <v>143</v>
      </c>
      <c r="AA12" s="156">
        <v>8</v>
      </c>
      <c r="AB12" s="70"/>
      <c r="AC12" s="70"/>
      <c r="AD12" s="70"/>
      <c r="AE12" s="70"/>
      <c r="AF12" s="70"/>
      <c r="AG12" s="3"/>
      <c r="AH12" s="3"/>
    </row>
    <row r="13" spans="1:34" ht="15" thickBot="1">
      <c r="A13" s="46">
        <v>2</v>
      </c>
      <c r="B13" s="64" t="s">
        <v>58</v>
      </c>
      <c r="C13" s="65" t="s">
        <v>79</v>
      </c>
      <c r="D13" s="83">
        <v>10</v>
      </c>
      <c r="E13" s="84"/>
      <c r="F13" s="84">
        <v>12</v>
      </c>
      <c r="G13" s="84">
        <v>58</v>
      </c>
      <c r="H13" s="84"/>
      <c r="I13" s="85"/>
      <c r="J13" s="85"/>
      <c r="K13" s="86"/>
      <c r="L13" s="138">
        <v>80</v>
      </c>
      <c r="M13" s="147">
        <v>5</v>
      </c>
      <c r="N13" s="140" t="s">
        <v>3</v>
      </c>
      <c r="O13" s="83"/>
      <c r="P13" s="84"/>
      <c r="Q13" s="84"/>
      <c r="R13" s="84"/>
      <c r="S13" s="84"/>
      <c r="T13" s="84"/>
      <c r="U13" s="84"/>
      <c r="V13" s="88"/>
      <c r="W13" s="138">
        <v>0</v>
      </c>
      <c r="X13" s="154">
        <v>0</v>
      </c>
      <c r="Y13" s="70"/>
      <c r="Z13" s="162">
        <f t="shared" si="0"/>
        <v>80</v>
      </c>
      <c r="AA13" s="156">
        <f t="shared" ref="AA13:AA28" si="1">SUM(M13+X13)</f>
        <v>5</v>
      </c>
      <c r="AB13" s="70"/>
      <c r="AC13" s="70"/>
      <c r="AD13" s="70"/>
      <c r="AE13" s="70"/>
      <c r="AF13" s="70"/>
      <c r="AG13" s="3"/>
      <c r="AH13" s="3"/>
    </row>
    <row r="14" spans="1:34" ht="15" thickBot="1">
      <c r="A14" s="46">
        <v>3</v>
      </c>
      <c r="B14" s="114" t="s">
        <v>59</v>
      </c>
      <c r="C14" s="115" t="s">
        <v>78</v>
      </c>
      <c r="D14" s="123">
        <v>8</v>
      </c>
      <c r="E14" s="124"/>
      <c r="F14" s="124"/>
      <c r="G14" s="124">
        <v>16</v>
      </c>
      <c r="H14" s="124"/>
      <c r="I14" s="125"/>
      <c r="J14" s="125"/>
      <c r="K14" s="126"/>
      <c r="L14" s="138">
        <v>24</v>
      </c>
      <c r="M14" s="147">
        <v>1</v>
      </c>
      <c r="N14" s="127" t="s">
        <v>4</v>
      </c>
      <c r="O14" s="123"/>
      <c r="P14" s="124"/>
      <c r="Q14" s="124"/>
      <c r="R14" s="124"/>
      <c r="S14" s="124"/>
      <c r="T14" s="124"/>
      <c r="U14" s="124"/>
      <c r="V14" s="128"/>
      <c r="W14" s="138">
        <f t="shared" ref="W14:W27" si="2">SUM(O14:V14)</f>
        <v>0</v>
      </c>
      <c r="X14" s="154">
        <v>0</v>
      </c>
      <c r="Y14" s="127"/>
      <c r="Z14" s="162">
        <f t="shared" si="0"/>
        <v>24</v>
      </c>
      <c r="AA14" s="156">
        <f t="shared" si="1"/>
        <v>1</v>
      </c>
      <c r="AB14" s="70"/>
      <c r="AC14" s="70"/>
      <c r="AD14" s="70"/>
      <c r="AE14" s="70"/>
      <c r="AF14" s="70"/>
      <c r="AG14" s="3"/>
      <c r="AH14" s="3"/>
    </row>
    <row r="15" spans="1:34" ht="15" thickBot="1">
      <c r="A15" s="46">
        <v>4</v>
      </c>
      <c r="B15" s="64" t="s">
        <v>60</v>
      </c>
      <c r="C15" s="65" t="s">
        <v>97</v>
      </c>
      <c r="D15" s="83"/>
      <c r="E15" s="84"/>
      <c r="F15" s="84"/>
      <c r="G15" s="84"/>
      <c r="H15" s="84"/>
      <c r="I15" s="85"/>
      <c r="J15" s="85"/>
      <c r="K15" s="86"/>
      <c r="L15" s="138">
        <v>0</v>
      </c>
      <c r="M15" s="147">
        <v>0</v>
      </c>
      <c r="N15" s="87"/>
      <c r="O15" s="83"/>
      <c r="P15" s="84"/>
      <c r="Q15" s="84">
        <v>15</v>
      </c>
      <c r="R15" s="84">
        <v>30</v>
      </c>
      <c r="S15" s="84"/>
      <c r="T15" s="84"/>
      <c r="U15" s="84"/>
      <c r="V15" s="88"/>
      <c r="W15" s="138">
        <v>45</v>
      </c>
      <c r="X15" s="154">
        <v>2</v>
      </c>
      <c r="Y15" s="87" t="s">
        <v>4</v>
      </c>
      <c r="Z15" s="162">
        <v>45</v>
      </c>
      <c r="AA15" s="156">
        <v>2</v>
      </c>
      <c r="AB15" s="70"/>
      <c r="AC15" s="70"/>
      <c r="AD15" s="70"/>
      <c r="AE15" s="70"/>
      <c r="AF15" s="70"/>
      <c r="AG15" s="3"/>
      <c r="AH15" s="3"/>
    </row>
    <row r="16" spans="1:34" ht="15" thickBot="1">
      <c r="A16" s="46">
        <v>5</v>
      </c>
      <c r="B16" s="114" t="s">
        <v>62</v>
      </c>
      <c r="C16" s="115" t="s">
        <v>63</v>
      </c>
      <c r="D16" s="130"/>
      <c r="E16" s="131"/>
      <c r="F16" s="131"/>
      <c r="G16" s="131"/>
      <c r="H16" s="131"/>
      <c r="I16" s="132"/>
      <c r="J16" s="132"/>
      <c r="K16" s="133"/>
      <c r="L16" s="138">
        <f t="shared" ref="L16:L26" si="3">SUM(D16:K16)</f>
        <v>0</v>
      </c>
      <c r="M16" s="147">
        <v>0</v>
      </c>
      <c r="N16" s="129"/>
      <c r="O16" s="130"/>
      <c r="P16" s="131">
        <v>15</v>
      </c>
      <c r="Q16" s="131"/>
      <c r="R16" s="131"/>
      <c r="S16" s="131"/>
      <c r="T16" s="131"/>
      <c r="U16" s="131"/>
      <c r="V16" s="134"/>
      <c r="W16" s="138">
        <v>15</v>
      </c>
      <c r="X16" s="154">
        <v>1</v>
      </c>
      <c r="Y16" s="127" t="s">
        <v>4</v>
      </c>
      <c r="Z16" s="162">
        <f t="shared" si="0"/>
        <v>15</v>
      </c>
      <c r="AA16" s="156">
        <f t="shared" si="1"/>
        <v>1</v>
      </c>
      <c r="AB16" s="70"/>
      <c r="AC16" s="70"/>
      <c r="AD16" s="70"/>
      <c r="AE16" s="70"/>
      <c r="AF16" s="70"/>
      <c r="AG16" s="3"/>
      <c r="AH16" s="3"/>
    </row>
    <row r="17" spans="1:34" ht="15" thickBot="1">
      <c r="A17" s="46">
        <v>6</v>
      </c>
      <c r="B17" s="64" t="s">
        <v>64</v>
      </c>
      <c r="C17" s="65" t="s">
        <v>75</v>
      </c>
      <c r="D17" s="89">
        <v>20</v>
      </c>
      <c r="E17" s="90"/>
      <c r="F17" s="90">
        <v>20</v>
      </c>
      <c r="G17" s="90">
        <v>45</v>
      </c>
      <c r="H17" s="90"/>
      <c r="I17" s="91"/>
      <c r="J17" s="91"/>
      <c r="K17" s="92"/>
      <c r="L17" s="138">
        <v>75</v>
      </c>
      <c r="M17" s="147">
        <v>3</v>
      </c>
      <c r="N17" s="87" t="s">
        <v>4</v>
      </c>
      <c r="O17" s="89"/>
      <c r="P17" s="90"/>
      <c r="Q17" s="90"/>
      <c r="R17" s="90">
        <v>30</v>
      </c>
      <c r="S17" s="90"/>
      <c r="T17" s="90"/>
      <c r="U17" s="90"/>
      <c r="V17" s="93"/>
      <c r="W17" s="138">
        <v>30</v>
      </c>
      <c r="X17" s="154">
        <v>2</v>
      </c>
      <c r="Y17" s="141" t="s">
        <v>3</v>
      </c>
      <c r="Z17" s="162">
        <v>115</v>
      </c>
      <c r="AA17" s="156">
        <v>5</v>
      </c>
      <c r="AB17" s="70"/>
      <c r="AC17" s="70"/>
      <c r="AD17" s="70"/>
      <c r="AE17" s="70"/>
      <c r="AF17" s="70"/>
      <c r="AG17" s="3"/>
      <c r="AH17" s="3"/>
    </row>
    <row r="18" spans="1:34" ht="15" thickBot="1">
      <c r="A18" s="46">
        <v>7</v>
      </c>
      <c r="B18" s="114" t="s">
        <v>65</v>
      </c>
      <c r="C18" s="115" t="s">
        <v>66</v>
      </c>
      <c r="D18" s="130"/>
      <c r="E18" s="131"/>
      <c r="F18" s="131"/>
      <c r="G18" s="131"/>
      <c r="H18" s="131"/>
      <c r="I18" s="132"/>
      <c r="J18" s="132"/>
      <c r="K18" s="133"/>
      <c r="L18" s="138">
        <v>0</v>
      </c>
      <c r="M18" s="147">
        <v>0</v>
      </c>
      <c r="N18" s="129"/>
      <c r="O18" s="130">
        <v>20</v>
      </c>
      <c r="P18" s="131"/>
      <c r="Q18" s="131"/>
      <c r="R18" s="131"/>
      <c r="S18" s="131"/>
      <c r="T18" s="131"/>
      <c r="U18" s="131"/>
      <c r="V18" s="134"/>
      <c r="W18" s="138">
        <v>20</v>
      </c>
      <c r="X18" s="154">
        <v>1</v>
      </c>
      <c r="Y18" s="127" t="s">
        <v>4</v>
      </c>
      <c r="Z18" s="162">
        <v>20</v>
      </c>
      <c r="AA18" s="156">
        <v>1</v>
      </c>
      <c r="AB18" s="70"/>
      <c r="AC18" s="70"/>
      <c r="AD18" s="70"/>
      <c r="AE18" s="70"/>
      <c r="AF18" s="70"/>
      <c r="AG18" s="3"/>
      <c r="AH18" s="3"/>
    </row>
    <row r="19" spans="1:34" ht="15" thickBot="1">
      <c r="A19" s="46">
        <v>8</v>
      </c>
      <c r="B19" s="64" t="s">
        <v>67</v>
      </c>
      <c r="C19" s="65" t="s">
        <v>97</v>
      </c>
      <c r="D19" s="89">
        <v>12</v>
      </c>
      <c r="E19" s="90"/>
      <c r="F19" s="90">
        <v>7</v>
      </c>
      <c r="G19" s="90">
        <v>84</v>
      </c>
      <c r="H19" s="90"/>
      <c r="I19" s="91"/>
      <c r="J19" s="91"/>
      <c r="K19" s="92"/>
      <c r="L19" s="138">
        <v>103</v>
      </c>
      <c r="M19" s="147">
        <v>5</v>
      </c>
      <c r="N19" s="141" t="s">
        <v>3</v>
      </c>
      <c r="O19" s="89"/>
      <c r="P19" s="90"/>
      <c r="Q19" s="90"/>
      <c r="R19" s="90"/>
      <c r="S19" s="90"/>
      <c r="T19" s="90"/>
      <c r="U19" s="90"/>
      <c r="V19" s="93"/>
      <c r="W19" s="138">
        <v>0</v>
      </c>
      <c r="X19" s="154">
        <v>0</v>
      </c>
      <c r="Y19" s="87"/>
      <c r="Z19" s="162">
        <v>103</v>
      </c>
      <c r="AA19" s="156">
        <v>5</v>
      </c>
      <c r="AB19" s="70"/>
      <c r="AC19" s="70"/>
      <c r="AD19" s="70"/>
      <c r="AE19" s="70"/>
      <c r="AF19" s="70"/>
      <c r="AG19" s="3"/>
      <c r="AH19" s="3"/>
    </row>
    <row r="20" spans="1:34" ht="15" thickBot="1">
      <c r="A20" s="46">
        <v>9</v>
      </c>
      <c r="B20" s="114" t="s">
        <v>68</v>
      </c>
      <c r="C20" s="115" t="s">
        <v>76</v>
      </c>
      <c r="D20" s="130">
        <v>10</v>
      </c>
      <c r="E20" s="131"/>
      <c r="F20" s="131">
        <v>15</v>
      </c>
      <c r="G20" s="131">
        <v>65</v>
      </c>
      <c r="H20" s="131"/>
      <c r="I20" s="132"/>
      <c r="J20" s="132"/>
      <c r="K20" s="133"/>
      <c r="L20" s="138">
        <v>90</v>
      </c>
      <c r="M20" s="147">
        <v>4</v>
      </c>
      <c r="N20" s="127" t="s">
        <v>4</v>
      </c>
      <c r="O20" s="130">
        <v>5</v>
      </c>
      <c r="P20" s="131"/>
      <c r="Q20" s="131">
        <v>15</v>
      </c>
      <c r="R20" s="131">
        <v>60</v>
      </c>
      <c r="S20" s="131"/>
      <c r="T20" s="131"/>
      <c r="U20" s="131"/>
      <c r="V20" s="134"/>
      <c r="W20" s="138">
        <v>80</v>
      </c>
      <c r="X20" s="154">
        <v>5</v>
      </c>
      <c r="Y20" s="141" t="s">
        <v>3</v>
      </c>
      <c r="Z20" s="162">
        <v>170</v>
      </c>
      <c r="AA20" s="156">
        <v>9</v>
      </c>
      <c r="AB20" s="70"/>
      <c r="AC20" s="70"/>
      <c r="AD20" s="70"/>
      <c r="AE20" s="70"/>
      <c r="AF20" s="70"/>
      <c r="AG20" s="3"/>
      <c r="AH20" s="3"/>
    </row>
    <row r="21" spans="1:34" ht="15" thickBot="1">
      <c r="A21" s="46">
        <v>10</v>
      </c>
      <c r="B21" s="64" t="s">
        <v>69</v>
      </c>
      <c r="C21" s="65" t="s">
        <v>80</v>
      </c>
      <c r="D21" s="89">
        <v>12</v>
      </c>
      <c r="E21" s="90"/>
      <c r="F21" s="90"/>
      <c r="G21" s="90">
        <v>42</v>
      </c>
      <c r="H21" s="90"/>
      <c r="I21" s="91"/>
      <c r="J21" s="91"/>
      <c r="K21" s="92"/>
      <c r="L21" s="138">
        <v>54</v>
      </c>
      <c r="M21" s="147">
        <v>3</v>
      </c>
      <c r="N21" s="87" t="s">
        <v>4</v>
      </c>
      <c r="O21" s="89"/>
      <c r="P21" s="90"/>
      <c r="Q21" s="90"/>
      <c r="R21" s="90">
        <v>36</v>
      </c>
      <c r="S21" s="90"/>
      <c r="T21" s="90"/>
      <c r="U21" s="90"/>
      <c r="V21" s="93"/>
      <c r="W21" s="138">
        <v>36</v>
      </c>
      <c r="X21" s="154">
        <v>4</v>
      </c>
      <c r="Y21" s="87" t="s">
        <v>4</v>
      </c>
      <c r="Z21" s="162">
        <v>90</v>
      </c>
      <c r="AA21" s="156">
        <v>7</v>
      </c>
      <c r="AB21" s="70"/>
      <c r="AC21" s="70"/>
      <c r="AD21" s="70"/>
      <c r="AE21" s="70"/>
      <c r="AF21" s="70"/>
      <c r="AG21" s="3"/>
      <c r="AH21" s="3"/>
    </row>
    <row r="22" spans="1:34" ht="15" thickBot="1">
      <c r="A22" s="46">
        <v>11</v>
      </c>
      <c r="B22" s="114" t="s">
        <v>70</v>
      </c>
      <c r="C22" s="115" t="s">
        <v>80</v>
      </c>
      <c r="D22" s="130"/>
      <c r="E22" s="131"/>
      <c r="F22" s="131"/>
      <c r="G22" s="131"/>
      <c r="H22" s="131"/>
      <c r="I22" s="132"/>
      <c r="J22" s="132"/>
      <c r="K22" s="133"/>
      <c r="L22" s="138">
        <v>0</v>
      </c>
      <c r="M22" s="147">
        <v>0</v>
      </c>
      <c r="N22" s="129"/>
      <c r="O22" s="130"/>
      <c r="P22" s="131"/>
      <c r="Q22" s="131">
        <v>8</v>
      </c>
      <c r="R22" s="131">
        <v>32</v>
      </c>
      <c r="S22" s="131"/>
      <c r="T22" s="131"/>
      <c r="U22" s="131"/>
      <c r="V22" s="134"/>
      <c r="W22" s="138">
        <v>40</v>
      </c>
      <c r="X22" s="154">
        <v>2</v>
      </c>
      <c r="Y22" s="127" t="s">
        <v>4</v>
      </c>
      <c r="Z22" s="162">
        <v>40</v>
      </c>
      <c r="AA22" s="156">
        <v>2</v>
      </c>
      <c r="AB22" s="70"/>
      <c r="AC22" s="70"/>
      <c r="AD22" s="70"/>
      <c r="AE22" s="70"/>
      <c r="AF22" s="70"/>
      <c r="AG22" s="3"/>
      <c r="AH22" s="3"/>
    </row>
    <row r="23" spans="1:34" ht="15" thickBot="1">
      <c r="A23" s="46">
        <v>12</v>
      </c>
      <c r="B23" s="64" t="s">
        <v>71</v>
      </c>
      <c r="C23" s="65" t="s">
        <v>78</v>
      </c>
      <c r="D23" s="89"/>
      <c r="E23" s="90"/>
      <c r="F23" s="90"/>
      <c r="G23" s="90"/>
      <c r="H23" s="90"/>
      <c r="I23" s="91"/>
      <c r="J23" s="91"/>
      <c r="K23" s="92"/>
      <c r="L23" s="138">
        <v>0</v>
      </c>
      <c r="M23" s="148">
        <v>0</v>
      </c>
      <c r="N23" s="94"/>
      <c r="O23" s="89">
        <v>8</v>
      </c>
      <c r="P23" s="90"/>
      <c r="Q23" s="90">
        <v>12</v>
      </c>
      <c r="R23" s="90">
        <v>50</v>
      </c>
      <c r="S23" s="90"/>
      <c r="T23" s="90"/>
      <c r="U23" s="90"/>
      <c r="V23" s="93"/>
      <c r="W23" s="138">
        <v>70</v>
      </c>
      <c r="X23" s="154">
        <v>4</v>
      </c>
      <c r="Y23" s="87" t="s">
        <v>4</v>
      </c>
      <c r="Z23" s="162">
        <v>70</v>
      </c>
      <c r="AA23" s="157">
        <v>4</v>
      </c>
      <c r="AB23" s="70"/>
      <c r="AC23" s="70"/>
      <c r="AD23" s="70"/>
      <c r="AE23" s="70"/>
      <c r="AF23" s="70"/>
      <c r="AG23" s="3"/>
      <c r="AH23" s="3"/>
    </row>
    <row r="24" spans="1:34" ht="15" thickBot="1">
      <c r="A24" s="46">
        <v>13</v>
      </c>
      <c r="B24" s="114" t="s">
        <v>72</v>
      </c>
      <c r="C24" s="115" t="s">
        <v>81</v>
      </c>
      <c r="D24" s="130">
        <v>8</v>
      </c>
      <c r="E24" s="131"/>
      <c r="F24" s="131">
        <v>7</v>
      </c>
      <c r="G24" s="131">
        <v>48</v>
      </c>
      <c r="H24" s="131"/>
      <c r="I24" s="132"/>
      <c r="J24" s="132"/>
      <c r="K24" s="133"/>
      <c r="L24" s="164">
        <v>63</v>
      </c>
      <c r="M24" s="149">
        <v>8</v>
      </c>
      <c r="N24" s="165"/>
      <c r="O24" s="130"/>
      <c r="P24" s="131"/>
      <c r="Q24" s="131"/>
      <c r="R24" s="131"/>
      <c r="S24" s="131"/>
      <c r="T24" s="131"/>
      <c r="U24" s="131"/>
      <c r="V24" s="134"/>
      <c r="W24" s="138">
        <v>0</v>
      </c>
      <c r="X24" s="154">
        <v>0</v>
      </c>
      <c r="Y24" s="127"/>
      <c r="Z24" s="163">
        <v>63</v>
      </c>
      <c r="AA24" s="158">
        <v>8</v>
      </c>
      <c r="AB24" s="70"/>
      <c r="AC24" s="70"/>
      <c r="AD24" s="70"/>
      <c r="AE24" s="70"/>
      <c r="AF24" s="70"/>
      <c r="AG24" s="3"/>
      <c r="AH24" s="3"/>
    </row>
    <row r="25" spans="1:34" ht="15" thickBot="1">
      <c r="A25" s="46">
        <v>14</v>
      </c>
      <c r="B25" s="64" t="s">
        <v>73</v>
      </c>
      <c r="C25" s="65" t="s">
        <v>77</v>
      </c>
      <c r="D25" s="89"/>
      <c r="E25" s="90"/>
      <c r="F25" s="90">
        <v>14</v>
      </c>
      <c r="G25" s="90">
        <v>68</v>
      </c>
      <c r="H25" s="90"/>
      <c r="I25" s="91"/>
      <c r="J25" s="91"/>
      <c r="K25" s="92"/>
      <c r="L25" s="164">
        <v>82</v>
      </c>
      <c r="M25" s="150"/>
      <c r="N25" s="137" t="s">
        <v>3</v>
      </c>
      <c r="O25" s="89"/>
      <c r="P25" s="90"/>
      <c r="Q25" s="90"/>
      <c r="R25" s="90"/>
      <c r="S25" s="90"/>
      <c r="T25" s="90"/>
      <c r="U25" s="90"/>
      <c r="V25" s="93"/>
      <c r="W25" s="138">
        <v>0</v>
      </c>
      <c r="X25" s="154">
        <v>0</v>
      </c>
      <c r="Y25" s="87"/>
      <c r="Z25" s="163">
        <v>82</v>
      </c>
      <c r="AA25" s="159"/>
      <c r="AB25" s="70"/>
      <c r="AC25" s="70"/>
      <c r="AD25" s="70"/>
      <c r="AE25" s="70"/>
      <c r="AF25" s="70"/>
      <c r="AG25" s="3"/>
      <c r="AH25" s="3"/>
    </row>
    <row r="26" spans="1:34" ht="15" thickBot="1">
      <c r="A26" s="46">
        <v>15</v>
      </c>
      <c r="B26" s="114" t="s">
        <v>74</v>
      </c>
      <c r="C26" s="115" t="s">
        <v>63</v>
      </c>
      <c r="D26" s="130"/>
      <c r="E26" s="131"/>
      <c r="F26" s="131"/>
      <c r="G26" s="131"/>
      <c r="H26" s="131"/>
      <c r="I26" s="132"/>
      <c r="J26" s="132"/>
      <c r="K26" s="133"/>
      <c r="L26" s="138">
        <f t="shared" si="3"/>
        <v>0</v>
      </c>
      <c r="M26" s="151">
        <v>0</v>
      </c>
      <c r="N26" s="135"/>
      <c r="O26" s="130">
        <v>10</v>
      </c>
      <c r="P26" s="131"/>
      <c r="Q26" s="131"/>
      <c r="R26" s="131"/>
      <c r="S26" s="131"/>
      <c r="T26" s="131"/>
      <c r="U26" s="131"/>
      <c r="V26" s="134"/>
      <c r="W26" s="138">
        <v>10</v>
      </c>
      <c r="X26" s="154">
        <v>1</v>
      </c>
      <c r="Y26" s="127" t="s">
        <v>4</v>
      </c>
      <c r="Z26" s="162">
        <f t="shared" si="0"/>
        <v>10</v>
      </c>
      <c r="AA26" s="160">
        <f t="shared" si="1"/>
        <v>1</v>
      </c>
      <c r="AB26" s="70"/>
      <c r="AC26" s="70"/>
      <c r="AD26" s="70"/>
      <c r="AE26" s="70"/>
      <c r="AF26" s="70"/>
      <c r="AG26" s="3"/>
      <c r="AH26" s="3"/>
    </row>
    <row r="27" spans="1:34" ht="15" thickBot="1">
      <c r="A27" s="62"/>
      <c r="B27" s="97" t="s">
        <v>53</v>
      </c>
      <c r="C27" s="98"/>
      <c r="D27" s="99">
        <v>15</v>
      </c>
      <c r="E27" s="90"/>
      <c r="F27" s="90"/>
      <c r="G27" s="90"/>
      <c r="H27" s="90"/>
      <c r="I27" s="91"/>
      <c r="J27" s="91"/>
      <c r="K27" s="92"/>
      <c r="L27" s="138">
        <v>15</v>
      </c>
      <c r="M27" s="147">
        <v>1</v>
      </c>
      <c r="N27" s="87" t="s">
        <v>4</v>
      </c>
      <c r="O27" s="89"/>
      <c r="P27" s="90"/>
      <c r="Q27" s="90"/>
      <c r="R27" s="90"/>
      <c r="S27" s="90"/>
      <c r="T27" s="90"/>
      <c r="U27" s="90"/>
      <c r="V27" s="93"/>
      <c r="W27" s="138">
        <f t="shared" si="2"/>
        <v>0</v>
      </c>
      <c r="X27" s="154">
        <v>0</v>
      </c>
      <c r="Y27" s="87"/>
      <c r="Z27" s="162">
        <f t="shared" si="0"/>
        <v>15</v>
      </c>
      <c r="AA27" s="156">
        <f t="shared" si="1"/>
        <v>1</v>
      </c>
      <c r="AB27" s="70"/>
      <c r="AC27" s="70"/>
      <c r="AD27" s="70"/>
      <c r="AE27" s="70"/>
      <c r="AF27" s="70"/>
      <c r="AG27" s="3"/>
      <c r="AH27" s="3"/>
    </row>
    <row r="28" spans="1:34" ht="13.5" thickBot="1">
      <c r="A28" s="51"/>
      <c r="B28" s="136" t="s">
        <v>5</v>
      </c>
      <c r="C28" s="136"/>
      <c r="D28" s="137">
        <f t="shared" ref="D28:K28" si="4">SUM(D12:D27)</f>
        <v>95</v>
      </c>
      <c r="E28" s="137">
        <f t="shared" si="4"/>
        <v>0</v>
      </c>
      <c r="F28" s="137">
        <f t="shared" si="4"/>
        <v>75</v>
      </c>
      <c r="G28" s="137">
        <f t="shared" si="4"/>
        <v>426</v>
      </c>
      <c r="H28" s="137">
        <f t="shared" si="4"/>
        <v>0</v>
      </c>
      <c r="I28" s="137">
        <f t="shared" si="4"/>
        <v>0</v>
      </c>
      <c r="J28" s="137">
        <f t="shared" si="4"/>
        <v>0</v>
      </c>
      <c r="K28" s="138">
        <f t="shared" si="4"/>
        <v>0</v>
      </c>
      <c r="L28" s="137">
        <f>SUM(D28:K28)</f>
        <v>596</v>
      </c>
      <c r="M28" s="152">
        <f>SUM(M12:M27)</f>
        <v>30</v>
      </c>
      <c r="N28" s="139"/>
      <c r="O28" s="138">
        <f t="shared" ref="O28:V28" si="5">SUM(O12:O27)</f>
        <v>73</v>
      </c>
      <c r="P28" s="138">
        <f t="shared" si="5"/>
        <v>23</v>
      </c>
      <c r="Q28" s="138">
        <f t="shared" si="5"/>
        <v>50</v>
      </c>
      <c r="R28" s="138">
        <f t="shared" si="5"/>
        <v>343</v>
      </c>
      <c r="S28" s="138">
        <f t="shared" si="5"/>
        <v>0</v>
      </c>
      <c r="T28" s="138">
        <f t="shared" si="5"/>
        <v>0</v>
      </c>
      <c r="U28" s="138">
        <f t="shared" si="5"/>
        <v>0</v>
      </c>
      <c r="V28" s="138">
        <f t="shared" si="5"/>
        <v>0</v>
      </c>
      <c r="W28" s="137">
        <f>SUM(O28:V28)</f>
        <v>489</v>
      </c>
      <c r="X28" s="155">
        <f>SUM(X12:X27)</f>
        <v>30</v>
      </c>
      <c r="Y28" s="137"/>
      <c r="Z28" s="139">
        <f>SUM(Z12:Z27)</f>
        <v>1085</v>
      </c>
      <c r="AA28" s="161">
        <f t="shared" si="1"/>
        <v>60</v>
      </c>
      <c r="AB28" s="70"/>
      <c r="AC28" s="70"/>
      <c r="AD28" s="70"/>
      <c r="AE28" s="70"/>
      <c r="AF28" s="70"/>
    </row>
    <row r="29" spans="1:34" ht="13.5" thickBot="1">
      <c r="A29" s="56"/>
      <c r="B29" s="102" t="s">
        <v>1</v>
      </c>
      <c r="C29" s="102"/>
      <c r="D29" s="189"/>
      <c r="E29" s="190"/>
      <c r="F29" s="190"/>
      <c r="G29" s="190"/>
      <c r="H29" s="190"/>
      <c r="I29" s="190"/>
      <c r="J29" s="190"/>
      <c r="K29" s="191"/>
      <c r="L29" s="103"/>
      <c r="M29" s="96"/>
      <c r="N29" s="95"/>
      <c r="O29" s="192"/>
      <c r="P29" s="190"/>
      <c r="Q29" s="190"/>
      <c r="R29" s="190"/>
      <c r="S29" s="190"/>
      <c r="T29" s="190"/>
      <c r="U29" s="190"/>
      <c r="V29" s="193"/>
      <c r="W29" s="103"/>
      <c r="X29" s="103"/>
      <c r="Y29" s="96"/>
      <c r="Z29" s="104"/>
      <c r="AA29" s="105"/>
      <c r="AB29" s="70"/>
      <c r="AC29" s="70"/>
      <c r="AD29" s="70"/>
      <c r="AE29" s="70"/>
      <c r="AF29" s="70"/>
    </row>
    <row r="30" spans="1:34" ht="13.5" thickBot="1">
      <c r="A30" s="51"/>
      <c r="B30" s="100" t="s">
        <v>45</v>
      </c>
      <c r="C30" s="100"/>
      <c r="D30" s="186">
        <f>D29-K28</f>
        <v>0</v>
      </c>
      <c r="E30" s="187"/>
      <c r="F30" s="187"/>
      <c r="G30" s="187"/>
      <c r="H30" s="187"/>
      <c r="I30" s="187"/>
      <c r="J30" s="187"/>
      <c r="K30" s="188"/>
      <c r="L30" s="82"/>
      <c r="M30" s="82"/>
      <c r="N30" s="82"/>
      <c r="O30" s="186">
        <f>O29-V28</f>
        <v>0</v>
      </c>
      <c r="P30" s="187"/>
      <c r="Q30" s="187"/>
      <c r="R30" s="187"/>
      <c r="S30" s="187"/>
      <c r="T30" s="187"/>
      <c r="U30" s="187"/>
      <c r="V30" s="188"/>
      <c r="W30" s="82"/>
      <c r="X30" s="82"/>
      <c r="Y30" s="82"/>
      <c r="Z30" s="106"/>
      <c r="AA30" s="101"/>
      <c r="AB30" s="70"/>
      <c r="AC30" s="70"/>
      <c r="AD30" s="70"/>
      <c r="AE30" s="70"/>
      <c r="AF30" s="70"/>
    </row>
    <row r="31" spans="1:34" ht="15.75" thickBot="1">
      <c r="A31" s="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3"/>
      <c r="AH31" s="3"/>
    </row>
    <row r="32" spans="1:34" ht="15">
      <c r="A32" s="2"/>
      <c r="B32" s="107" t="s">
        <v>18</v>
      </c>
      <c r="C32" s="108" t="s">
        <v>27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3"/>
      <c r="AH32" s="3"/>
    </row>
    <row r="33" spans="1:34" ht="15">
      <c r="A33" s="2"/>
      <c r="B33" s="109" t="s">
        <v>19</v>
      </c>
      <c r="C33" s="110" t="s">
        <v>33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3"/>
      <c r="AH33" s="3"/>
    </row>
    <row r="34" spans="1:34" ht="15">
      <c r="A34" s="2"/>
      <c r="B34" s="109" t="s">
        <v>25</v>
      </c>
      <c r="C34" s="110" t="s">
        <v>28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3"/>
      <c r="AH34" s="3"/>
    </row>
    <row r="35" spans="1:34" ht="15">
      <c r="A35" s="2"/>
      <c r="B35" s="109" t="s">
        <v>26</v>
      </c>
      <c r="C35" s="110" t="s">
        <v>29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3"/>
      <c r="AH35" s="3"/>
    </row>
    <row r="36" spans="1:34" ht="15">
      <c r="A36" s="2"/>
      <c r="B36" s="109" t="s">
        <v>22</v>
      </c>
      <c r="C36" s="110" t="s">
        <v>30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3"/>
      <c r="AH36" s="3"/>
    </row>
    <row r="37" spans="1:34" ht="15">
      <c r="A37" s="2"/>
      <c r="B37" s="109" t="s">
        <v>23</v>
      </c>
      <c r="C37" s="110" t="s">
        <v>31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3"/>
      <c r="AH37" s="3"/>
    </row>
    <row r="38" spans="1:34" ht="15">
      <c r="A38" s="2"/>
      <c r="B38" s="109" t="s">
        <v>24</v>
      </c>
      <c r="C38" s="110" t="s">
        <v>6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3"/>
      <c r="AH38" s="3"/>
    </row>
    <row r="39" spans="1:34" ht="15.75" thickBot="1">
      <c r="A39" s="2"/>
      <c r="B39" s="111" t="s">
        <v>41</v>
      </c>
      <c r="C39" s="112" t="s">
        <v>32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3"/>
      <c r="AH39" s="3"/>
    </row>
    <row r="40" spans="1:34" ht="15">
      <c r="A40" s="2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3"/>
      <c r="AH40" s="3"/>
    </row>
    <row r="41" spans="1:34" ht="15">
      <c r="A41" s="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3"/>
      <c r="AH41" s="3"/>
    </row>
    <row r="42" spans="1:34" ht="18.75">
      <c r="A42" s="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</row>
    <row r="43" spans="1:34" ht="18.75">
      <c r="A43" s="1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</row>
    <row r="44" spans="1:34" ht="18.75">
      <c r="A44" s="1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</row>
    <row r="45" spans="1:34" ht="18.75">
      <c r="A45" s="1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</row>
    <row r="46" spans="1:34" ht="18.75">
      <c r="A46" s="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</row>
    <row r="47" spans="1:34" ht="18.75">
      <c r="A47" s="1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</row>
    <row r="48" spans="1:34" ht="18.75">
      <c r="A48" s="1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</row>
    <row r="49" spans="1:32" ht="18.75">
      <c r="A49" s="1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</row>
    <row r="50" spans="1:32" ht="18.75">
      <c r="A50" s="1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</row>
    <row r="51" spans="1:32" ht="18.75">
      <c r="A51" s="1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</row>
    <row r="52" spans="1:32" ht="18.75">
      <c r="A52" s="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18.75">
      <c r="A53" s="1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</row>
    <row r="54" spans="1:32" ht="18.75">
      <c r="A54" s="1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</row>
    <row r="55" spans="1:32" ht="18.75">
      <c r="A55" s="1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</row>
    <row r="56" spans="1:32" ht="18.75">
      <c r="A56" s="1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</row>
    <row r="57" spans="1:32" ht="18.75">
      <c r="A57" s="1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</row>
    <row r="58" spans="1:32" ht="18.75">
      <c r="A58" s="1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</row>
    <row r="59" spans="1:32" ht="18.75">
      <c r="A59" s="1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</row>
    <row r="60" spans="1:32" ht="18.75">
      <c r="A60" s="1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</row>
    <row r="61" spans="1:32" ht="18.75">
      <c r="A61" s="1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</row>
    <row r="62" spans="1:32" ht="18.75">
      <c r="A62" s="1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</row>
    <row r="63" spans="1:32" ht="18.75">
      <c r="A63" s="1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</row>
    <row r="64" spans="1:32" ht="18.75">
      <c r="A64" s="1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</row>
    <row r="65" spans="1:32" ht="18.75">
      <c r="A65" s="1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</row>
    <row r="66" spans="1:32" ht="18.75">
      <c r="A66" s="1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</row>
    <row r="67" spans="1:32" ht="18.75">
      <c r="A67" s="1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</row>
    <row r="68" spans="1:32" ht="18.75">
      <c r="A68" s="1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</row>
    <row r="69" spans="1:32" ht="18.75">
      <c r="A69" s="1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</row>
    <row r="70" spans="1:32" ht="18.75">
      <c r="A70" s="1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</row>
    <row r="71" spans="1:32" ht="18.75">
      <c r="A71" s="1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</row>
    <row r="72" spans="1:32" ht="18.75">
      <c r="A72" s="1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</row>
    <row r="73" spans="1:32" ht="18.75">
      <c r="A73" s="1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</row>
    <row r="74" spans="1:32" ht="18.75">
      <c r="A74" s="1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</row>
    <row r="75" spans="1:32" ht="18.75">
      <c r="A75" s="1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</row>
    <row r="76" spans="1:32" ht="18.75">
      <c r="A76" s="1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</row>
    <row r="77" spans="1:32" ht="18.75">
      <c r="A77" s="1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</row>
    <row r="78" spans="1:32" ht="18.75">
      <c r="A78" s="1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</row>
    <row r="79" spans="1:32" ht="18.75">
      <c r="A79" s="1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</row>
    <row r="80" spans="1:32" ht="18.75">
      <c r="A80" s="1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1:32" ht="18.75">
      <c r="A81" s="1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</sheetData>
  <mergeCells count="12">
    <mergeCell ref="C9:C11"/>
    <mergeCell ref="B9:B11"/>
    <mergeCell ref="A9:A11"/>
    <mergeCell ref="D9:Y9"/>
    <mergeCell ref="D10:M10"/>
    <mergeCell ref="O10:Y10"/>
    <mergeCell ref="D30:K30"/>
    <mergeCell ref="O30:V30"/>
    <mergeCell ref="D29:K29"/>
    <mergeCell ref="O29:V29"/>
    <mergeCell ref="AA9:AA11"/>
    <mergeCell ref="Z9:Z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tabSelected="1" zoomScale="90" zoomScaleNormal="90" workbookViewId="0">
      <selection activeCell="B14" sqref="B14"/>
    </sheetView>
  </sheetViews>
  <sheetFormatPr defaultRowHeight="12.75"/>
  <cols>
    <col min="1" max="1" width="3.7109375" bestFit="1" customWidth="1"/>
    <col min="2" max="2" width="51.85546875" customWidth="1"/>
    <col min="3" max="3" width="46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3">
      <c r="B1" s="143" t="s">
        <v>10</v>
      </c>
      <c r="C1" s="69" t="s">
        <v>86</v>
      </c>
    </row>
    <row r="2" spans="1:23">
      <c r="B2" s="144" t="s">
        <v>12</v>
      </c>
      <c r="C2" s="113" t="s">
        <v>87</v>
      </c>
    </row>
    <row r="3" spans="1:23">
      <c r="B3" s="144" t="s">
        <v>51</v>
      </c>
      <c r="C3" s="73" t="s">
        <v>95</v>
      </c>
    </row>
    <row r="4" spans="1:23">
      <c r="B4" s="144" t="s">
        <v>52</v>
      </c>
      <c r="C4" s="73" t="s">
        <v>89</v>
      </c>
    </row>
    <row r="5" spans="1:23">
      <c r="B5" s="144" t="s">
        <v>36</v>
      </c>
      <c r="C5" s="73" t="s">
        <v>94</v>
      </c>
    </row>
    <row r="6" spans="1:23">
      <c r="B6" s="144" t="s">
        <v>14</v>
      </c>
      <c r="C6" s="113" t="s">
        <v>56</v>
      </c>
    </row>
    <row r="7" spans="1:23" ht="13.5" thickBot="1">
      <c r="B7" s="145" t="s">
        <v>16</v>
      </c>
      <c r="C7" s="74" t="s">
        <v>55</v>
      </c>
    </row>
    <row r="8" spans="1:23" ht="13.5" thickBot="1"/>
    <row r="9" spans="1:23" ht="13.5" thickBot="1">
      <c r="A9" s="202" t="s">
        <v>0</v>
      </c>
      <c r="B9" s="202" t="s">
        <v>93</v>
      </c>
      <c r="C9" s="208" t="s">
        <v>7</v>
      </c>
      <c r="D9" s="213" t="s">
        <v>1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</row>
    <row r="10" spans="1:23" ht="13.5" thickBot="1">
      <c r="A10" s="202"/>
      <c r="B10" s="202"/>
      <c r="C10" s="212"/>
      <c r="D10" s="209" t="s">
        <v>34</v>
      </c>
      <c r="E10" s="210"/>
      <c r="F10" s="210"/>
      <c r="G10" s="210"/>
      <c r="H10" s="210"/>
      <c r="I10" s="210"/>
      <c r="J10" s="210"/>
      <c r="K10" s="210"/>
      <c r="L10" s="211"/>
      <c r="M10" s="215" t="s">
        <v>35</v>
      </c>
      <c r="N10" s="215"/>
      <c r="O10" s="215"/>
      <c r="P10" s="215"/>
      <c r="Q10" s="215"/>
      <c r="R10" s="215"/>
      <c r="S10" s="215"/>
      <c r="T10" s="215"/>
      <c r="U10" s="215"/>
    </row>
    <row r="11" spans="1:23" ht="96.75" thickBot="1">
      <c r="A11" s="208"/>
      <c r="B11" s="208"/>
      <c r="C11" s="212"/>
      <c r="D11" s="20" t="s">
        <v>18</v>
      </c>
      <c r="E11" s="21" t="s">
        <v>19</v>
      </c>
      <c r="F11" s="21" t="s">
        <v>20</v>
      </c>
      <c r="G11" s="21" t="s">
        <v>21</v>
      </c>
      <c r="H11" s="21" t="s">
        <v>24</v>
      </c>
      <c r="I11" s="22" t="s">
        <v>41</v>
      </c>
      <c r="J11" s="21" t="s">
        <v>40</v>
      </c>
      <c r="K11" s="23" t="s">
        <v>2</v>
      </c>
      <c r="L11" s="24" t="s">
        <v>47</v>
      </c>
      <c r="M11" s="20" t="s">
        <v>18</v>
      </c>
      <c r="N11" s="21" t="s">
        <v>19</v>
      </c>
      <c r="O11" s="21" t="s">
        <v>20</v>
      </c>
      <c r="P11" s="21" t="s">
        <v>21</v>
      </c>
      <c r="Q11" s="21" t="s">
        <v>24</v>
      </c>
      <c r="R11" s="21" t="s">
        <v>41</v>
      </c>
      <c r="S11" s="21" t="s">
        <v>40</v>
      </c>
      <c r="T11" s="23" t="s">
        <v>2</v>
      </c>
      <c r="U11" s="24" t="s">
        <v>48</v>
      </c>
    </row>
    <row r="12" spans="1:23" ht="13.5" thickBot="1">
      <c r="A12" s="43">
        <v>1</v>
      </c>
      <c r="B12" s="170" t="s">
        <v>83</v>
      </c>
      <c r="C12" s="171" t="s">
        <v>82</v>
      </c>
      <c r="D12" s="172">
        <v>15</v>
      </c>
      <c r="E12" s="173"/>
      <c r="F12" s="173"/>
      <c r="G12" s="173"/>
      <c r="H12" s="173"/>
      <c r="I12" s="174"/>
      <c r="J12" s="175">
        <v>15</v>
      </c>
      <c r="K12" s="175">
        <v>1</v>
      </c>
      <c r="L12" s="176" t="s">
        <v>4</v>
      </c>
      <c r="M12" s="177"/>
      <c r="N12" s="173"/>
      <c r="O12" s="173"/>
      <c r="P12" s="173"/>
      <c r="Q12" s="173"/>
      <c r="R12" s="174"/>
      <c r="S12" s="178">
        <f>SUM(M12:R12)</f>
        <v>0</v>
      </c>
      <c r="T12" s="175"/>
      <c r="U12" s="176"/>
    </row>
    <row r="13" spans="1:23" ht="13.5" thickBot="1">
      <c r="A13" s="46">
        <v>2</v>
      </c>
      <c r="B13" s="68" t="s">
        <v>84</v>
      </c>
      <c r="C13" s="67" t="s">
        <v>82</v>
      </c>
      <c r="D13" s="66">
        <v>15</v>
      </c>
      <c r="E13" s="32"/>
      <c r="F13" s="32"/>
      <c r="G13" s="32"/>
      <c r="H13" s="32"/>
      <c r="I13" s="33"/>
      <c r="J13" s="28">
        <v>15</v>
      </c>
      <c r="K13" s="34">
        <v>1</v>
      </c>
      <c r="L13" s="35" t="s">
        <v>4</v>
      </c>
      <c r="M13" s="31"/>
      <c r="N13" s="32"/>
      <c r="O13" s="32"/>
      <c r="P13" s="32"/>
      <c r="Q13" s="32"/>
      <c r="R13" s="33"/>
      <c r="S13" s="44">
        <f t="shared" ref="S13:S14" si="0">SUM(M13:R13)</f>
        <v>0</v>
      </c>
      <c r="T13" s="34"/>
      <c r="U13" s="35"/>
    </row>
    <row r="14" spans="1:23" ht="13.5" thickBot="1">
      <c r="A14" s="46">
        <v>3</v>
      </c>
      <c r="B14" s="179" t="s">
        <v>85</v>
      </c>
      <c r="C14" s="171" t="s">
        <v>96</v>
      </c>
      <c r="D14" s="180">
        <v>15</v>
      </c>
      <c r="E14" s="181"/>
      <c r="F14" s="181"/>
      <c r="G14" s="181"/>
      <c r="H14" s="181"/>
      <c r="I14" s="182"/>
      <c r="J14" s="175">
        <v>15</v>
      </c>
      <c r="K14" s="183">
        <v>1</v>
      </c>
      <c r="L14" s="184" t="s">
        <v>4</v>
      </c>
      <c r="M14" s="185"/>
      <c r="N14" s="181"/>
      <c r="O14" s="181"/>
      <c r="P14" s="181"/>
      <c r="Q14" s="181"/>
      <c r="R14" s="182"/>
      <c r="S14" s="178">
        <f t="shared" si="0"/>
        <v>0</v>
      </c>
      <c r="T14" s="183"/>
      <c r="U14" s="184"/>
    </row>
    <row r="15" spans="1:23" ht="13.5" thickBot="1">
      <c r="A15" s="51"/>
      <c r="B15" s="166" t="s">
        <v>5</v>
      </c>
      <c r="C15" s="166"/>
      <c r="D15" s="167">
        <f t="shared" ref="D15:I15" si="1">SUM(D12:D14)</f>
        <v>45</v>
      </c>
      <c r="E15" s="167">
        <f t="shared" si="1"/>
        <v>0</v>
      </c>
      <c r="F15" s="167">
        <f t="shared" si="1"/>
        <v>0</v>
      </c>
      <c r="G15" s="167">
        <f t="shared" si="1"/>
        <v>0</v>
      </c>
      <c r="H15" s="167">
        <f t="shared" si="1"/>
        <v>0</v>
      </c>
      <c r="I15" s="167">
        <f t="shared" si="1"/>
        <v>0</v>
      </c>
      <c r="J15" s="168">
        <f>SUM(D15:I15)</f>
        <v>45</v>
      </c>
      <c r="K15" s="167">
        <f>SUM(K12:K14)</f>
        <v>3</v>
      </c>
      <c r="L15" s="169"/>
      <c r="M15" s="168">
        <f t="shared" ref="M15:R15" si="2">SUM(M12:M14)</f>
        <v>0</v>
      </c>
      <c r="N15" s="168">
        <f t="shared" si="2"/>
        <v>0</v>
      </c>
      <c r="O15" s="168">
        <f t="shared" si="2"/>
        <v>0</v>
      </c>
      <c r="P15" s="168">
        <f t="shared" si="2"/>
        <v>0</v>
      </c>
      <c r="Q15" s="168">
        <f t="shared" si="2"/>
        <v>0</v>
      </c>
      <c r="R15" s="168">
        <f t="shared" si="2"/>
        <v>0</v>
      </c>
      <c r="S15" s="167">
        <f>SUM(M15:R15)</f>
        <v>0</v>
      </c>
      <c r="T15" s="168">
        <f>SUM(T12:T14)</f>
        <v>0</v>
      </c>
      <c r="U15" s="168"/>
      <c r="V15" s="59"/>
      <c r="W15" s="60"/>
    </row>
    <row r="17" spans="2:3" ht="13.5" thickBot="1">
      <c r="B17" s="6"/>
      <c r="C17" s="7"/>
    </row>
    <row r="18" spans="2:3">
      <c r="B18" s="11" t="s">
        <v>18</v>
      </c>
      <c r="C18" s="17" t="s">
        <v>27</v>
      </c>
    </row>
    <row r="19" spans="2:3">
      <c r="B19" s="12" t="s">
        <v>19</v>
      </c>
      <c r="C19" s="18" t="s">
        <v>33</v>
      </c>
    </row>
    <row r="20" spans="2:3">
      <c r="B20" s="12" t="s">
        <v>25</v>
      </c>
      <c r="C20" s="18" t="s">
        <v>28</v>
      </c>
    </row>
    <row r="21" spans="2:3">
      <c r="B21" s="12" t="s">
        <v>26</v>
      </c>
      <c r="C21" s="18" t="s">
        <v>29</v>
      </c>
    </row>
    <row r="22" spans="2:3">
      <c r="B22" s="12" t="s">
        <v>24</v>
      </c>
      <c r="C22" s="18" t="s">
        <v>6</v>
      </c>
    </row>
    <row r="23" spans="2:3" ht="13.5" thickBot="1">
      <c r="B23" s="13" t="s">
        <v>41</v>
      </c>
      <c r="C23" s="19" t="s">
        <v>32</v>
      </c>
    </row>
  </sheetData>
  <mergeCells count="6">
    <mergeCell ref="A9:A11"/>
    <mergeCell ref="D10:L10"/>
    <mergeCell ref="B9:B11"/>
    <mergeCell ref="C9:C11"/>
    <mergeCell ref="D9:U9"/>
    <mergeCell ref="M10:U10"/>
  </mergeCells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90" zoomScaleNormal="90" workbookViewId="0">
      <selection activeCell="C39" sqref="C39"/>
    </sheetView>
  </sheetViews>
  <sheetFormatPr defaultColWidth="6.28515625" defaultRowHeight="12.75"/>
  <cols>
    <col min="1" max="1" width="3.5703125" bestFit="1" customWidth="1"/>
    <col min="2" max="2" width="17.28515625" bestFit="1" customWidth="1"/>
    <col min="3" max="3" width="32.140625" bestFit="1" customWidth="1"/>
    <col min="4" max="11" width="4.5703125" customWidth="1"/>
    <col min="12" max="12" width="12.85546875" bestFit="1" customWidth="1"/>
    <col min="13" max="20" width="4.5703125" customWidth="1"/>
    <col min="21" max="21" width="12.85546875" bestFit="1" customWidth="1"/>
  </cols>
  <sheetData>
    <row r="1" spans="2:3">
      <c r="B1" s="8" t="s">
        <v>10</v>
      </c>
      <c r="C1" s="14" t="s">
        <v>11</v>
      </c>
    </row>
    <row r="2" spans="2:3">
      <c r="B2" s="9" t="s">
        <v>12</v>
      </c>
      <c r="C2" s="15" t="s">
        <v>13</v>
      </c>
    </row>
    <row r="3" spans="2:3" ht="24">
      <c r="B3" s="9" t="s">
        <v>42</v>
      </c>
      <c r="C3" s="15" t="s">
        <v>50</v>
      </c>
    </row>
    <row r="4" spans="2:3">
      <c r="B4" s="9" t="s">
        <v>51</v>
      </c>
      <c r="C4" s="15" t="s">
        <v>38</v>
      </c>
    </row>
    <row r="5" spans="2:3" ht="24">
      <c r="B5" s="9" t="s">
        <v>52</v>
      </c>
      <c r="C5" s="15" t="s">
        <v>39</v>
      </c>
    </row>
    <row r="6" spans="2:3">
      <c r="B6" s="9" t="s">
        <v>36</v>
      </c>
      <c r="C6" s="15" t="s">
        <v>37</v>
      </c>
    </row>
    <row r="7" spans="2:3">
      <c r="B7" s="9" t="s">
        <v>14</v>
      </c>
      <c r="C7" s="15" t="s">
        <v>15</v>
      </c>
    </row>
    <row r="8" spans="2:3" ht="13.5" thickBot="1">
      <c r="B8" s="10" t="s">
        <v>16</v>
      </c>
      <c r="C8" s="16" t="s">
        <v>17</v>
      </c>
    </row>
    <row r="9" spans="2:3" ht="13.5" thickBot="1">
      <c r="B9" s="6"/>
      <c r="C9" s="7"/>
    </row>
    <row r="10" spans="2:3">
      <c r="B10" s="11" t="s">
        <v>18</v>
      </c>
      <c r="C10" s="17" t="s">
        <v>27</v>
      </c>
    </row>
    <row r="11" spans="2:3">
      <c r="B11" s="12" t="s">
        <v>19</v>
      </c>
      <c r="C11" s="18" t="s">
        <v>33</v>
      </c>
    </row>
    <row r="12" spans="2:3">
      <c r="B12" s="12" t="s">
        <v>25</v>
      </c>
      <c r="C12" s="18" t="s">
        <v>28</v>
      </c>
    </row>
    <row r="13" spans="2:3">
      <c r="B13" s="12" t="s">
        <v>26</v>
      </c>
      <c r="C13" s="18" t="s">
        <v>29</v>
      </c>
    </row>
    <row r="14" spans="2:3">
      <c r="B14" s="12" t="s">
        <v>24</v>
      </c>
      <c r="C14" s="18" t="s">
        <v>6</v>
      </c>
    </row>
    <row r="15" spans="2:3" ht="13.5" thickBot="1">
      <c r="B15" s="13" t="s">
        <v>41</v>
      </c>
      <c r="C15" s="19" t="s">
        <v>32</v>
      </c>
    </row>
    <row r="16" spans="2:3" ht="13.5" thickBot="1"/>
    <row r="17" spans="1:23" ht="13.5" thickBot="1">
      <c r="A17" s="202" t="s">
        <v>0</v>
      </c>
      <c r="B17" s="202" t="s">
        <v>8</v>
      </c>
      <c r="C17" s="208" t="s">
        <v>7</v>
      </c>
      <c r="D17" s="219" t="s">
        <v>1</v>
      </c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3"/>
    </row>
    <row r="18" spans="1:23" ht="13.5" thickBot="1">
      <c r="A18" s="202"/>
      <c r="B18" s="202"/>
      <c r="C18" s="212"/>
      <c r="D18" s="209" t="s">
        <v>34</v>
      </c>
      <c r="E18" s="210"/>
      <c r="F18" s="210"/>
      <c r="G18" s="210"/>
      <c r="H18" s="210"/>
      <c r="I18" s="210"/>
      <c r="J18" s="210"/>
      <c r="K18" s="210"/>
      <c r="L18" s="211"/>
      <c r="M18" s="215" t="s">
        <v>35</v>
      </c>
      <c r="N18" s="215"/>
      <c r="O18" s="215"/>
      <c r="P18" s="215"/>
      <c r="Q18" s="215"/>
      <c r="R18" s="215"/>
      <c r="S18" s="215"/>
      <c r="T18" s="215"/>
      <c r="U18" s="215"/>
    </row>
    <row r="19" spans="1:23" ht="76.5" thickBot="1">
      <c r="A19" s="202"/>
      <c r="B19" s="208"/>
      <c r="C19" s="212"/>
      <c r="D19" s="20" t="s">
        <v>18</v>
      </c>
      <c r="E19" s="21" t="s">
        <v>19</v>
      </c>
      <c r="F19" s="21" t="s">
        <v>20</v>
      </c>
      <c r="G19" s="21" t="s">
        <v>21</v>
      </c>
      <c r="H19" s="21" t="s">
        <v>24</v>
      </c>
      <c r="I19" s="22" t="s">
        <v>41</v>
      </c>
      <c r="J19" s="21" t="s">
        <v>40</v>
      </c>
      <c r="K19" s="23" t="s">
        <v>2</v>
      </c>
      <c r="L19" s="24" t="s">
        <v>47</v>
      </c>
      <c r="M19" s="20" t="s">
        <v>18</v>
      </c>
      <c r="N19" s="21" t="s">
        <v>19</v>
      </c>
      <c r="O19" s="21" t="s">
        <v>20</v>
      </c>
      <c r="P19" s="21" t="s">
        <v>21</v>
      </c>
      <c r="Q19" s="21" t="s">
        <v>24</v>
      </c>
      <c r="R19" s="21" t="s">
        <v>41</v>
      </c>
      <c r="S19" s="21" t="s">
        <v>40</v>
      </c>
      <c r="T19" s="23" t="s">
        <v>2</v>
      </c>
      <c r="U19" s="24" t="s">
        <v>47</v>
      </c>
    </row>
    <row r="20" spans="1:23" ht="13.5" thickBot="1">
      <c r="A20" s="43">
        <v>1</v>
      </c>
      <c r="B20" s="25" t="s">
        <v>43</v>
      </c>
      <c r="C20" s="25"/>
      <c r="D20" s="26">
        <v>15</v>
      </c>
      <c r="E20" s="27">
        <v>10</v>
      </c>
      <c r="F20" s="27">
        <v>5</v>
      </c>
      <c r="G20" s="27">
        <v>10</v>
      </c>
      <c r="H20" s="27"/>
      <c r="I20" s="27"/>
      <c r="J20" s="29">
        <f>SUM(D20:I20)</f>
        <v>40</v>
      </c>
      <c r="K20" s="45">
        <v>2</v>
      </c>
      <c r="L20" s="29" t="s">
        <v>4</v>
      </c>
      <c r="M20" s="26">
        <v>15</v>
      </c>
      <c r="N20" s="27">
        <v>10</v>
      </c>
      <c r="O20" s="27">
        <v>5</v>
      </c>
      <c r="P20" s="27">
        <v>10</v>
      </c>
      <c r="Q20" s="27"/>
      <c r="R20" s="27"/>
      <c r="S20" s="29">
        <f>SUM(M20:R20)</f>
        <v>40</v>
      </c>
      <c r="T20" s="28">
        <v>2</v>
      </c>
      <c r="U20" s="29" t="s">
        <v>4</v>
      </c>
    </row>
    <row r="21" spans="1:23" ht="13.5" thickBot="1">
      <c r="A21" s="46">
        <v>2</v>
      </c>
      <c r="B21" s="30"/>
      <c r="C21" s="30"/>
      <c r="D21" s="31">
        <v>15</v>
      </c>
      <c r="E21" s="32"/>
      <c r="F21" s="32"/>
      <c r="G21" s="32"/>
      <c r="H21" s="32"/>
      <c r="I21" s="32"/>
      <c r="J21" s="29">
        <f t="shared" ref="J21:J28" si="0">SUM(D21:I21)</f>
        <v>15</v>
      </c>
      <c r="K21" s="47">
        <v>3</v>
      </c>
      <c r="L21" s="35" t="s">
        <v>4</v>
      </c>
      <c r="M21" s="31">
        <v>15</v>
      </c>
      <c r="N21" s="32"/>
      <c r="O21" s="32"/>
      <c r="P21" s="32"/>
      <c r="Q21" s="32"/>
      <c r="R21" s="32"/>
      <c r="S21" s="29">
        <f t="shared" ref="S21:S28" si="1">SUM(M21:R21)</f>
        <v>15</v>
      </c>
      <c r="T21" s="34">
        <v>3</v>
      </c>
      <c r="U21" s="35" t="s">
        <v>4</v>
      </c>
    </row>
    <row r="22" spans="1:23" ht="13.5" thickBot="1">
      <c r="A22" s="46">
        <v>3</v>
      </c>
      <c r="B22" s="30"/>
      <c r="C22" s="30"/>
      <c r="D22" s="31">
        <v>10</v>
      </c>
      <c r="E22" s="32">
        <v>20</v>
      </c>
      <c r="F22" s="32"/>
      <c r="G22" s="32"/>
      <c r="H22" s="32"/>
      <c r="I22" s="32"/>
      <c r="J22" s="29">
        <f t="shared" si="0"/>
        <v>30</v>
      </c>
      <c r="K22" s="47">
        <v>2</v>
      </c>
      <c r="L22" s="35" t="s">
        <v>3</v>
      </c>
      <c r="M22" s="31"/>
      <c r="N22" s="32"/>
      <c r="O22" s="32"/>
      <c r="P22" s="32"/>
      <c r="Q22" s="32"/>
      <c r="R22" s="32"/>
      <c r="S22" s="29">
        <f t="shared" si="1"/>
        <v>0</v>
      </c>
      <c r="T22" s="34">
        <v>2</v>
      </c>
      <c r="U22" s="35" t="s">
        <v>3</v>
      </c>
    </row>
    <row r="23" spans="1:23" ht="13.5" thickBot="1">
      <c r="A23" s="46"/>
      <c r="B23" s="30"/>
      <c r="C23" s="30"/>
      <c r="D23" s="36"/>
      <c r="E23" s="37"/>
      <c r="F23" s="37"/>
      <c r="G23" s="37"/>
      <c r="H23" s="37"/>
      <c r="I23" s="37"/>
      <c r="J23" s="29">
        <f t="shared" si="0"/>
        <v>0</v>
      </c>
      <c r="K23" s="47"/>
      <c r="L23" s="34"/>
      <c r="M23" s="36"/>
      <c r="N23" s="37"/>
      <c r="O23" s="37"/>
      <c r="P23" s="37"/>
      <c r="Q23" s="37"/>
      <c r="R23" s="37"/>
      <c r="S23" s="29">
        <f t="shared" si="1"/>
        <v>0</v>
      </c>
      <c r="T23" s="34"/>
      <c r="U23" s="35"/>
    </row>
    <row r="24" spans="1:23" ht="13.5" thickBot="1">
      <c r="A24" s="46"/>
      <c r="B24" s="30"/>
      <c r="C24" s="30"/>
      <c r="D24" s="36"/>
      <c r="E24" s="37"/>
      <c r="F24" s="37"/>
      <c r="G24" s="37"/>
      <c r="H24" s="37"/>
      <c r="I24" s="37"/>
      <c r="J24" s="29">
        <f t="shared" si="0"/>
        <v>0</v>
      </c>
      <c r="K24" s="47"/>
      <c r="L24" s="34"/>
      <c r="M24" s="36"/>
      <c r="N24" s="37"/>
      <c r="O24" s="37"/>
      <c r="P24" s="37"/>
      <c r="Q24" s="37"/>
      <c r="R24" s="37"/>
      <c r="S24" s="29">
        <f t="shared" si="1"/>
        <v>0</v>
      </c>
      <c r="T24" s="34"/>
      <c r="U24" s="35"/>
    </row>
    <row r="25" spans="1:23" ht="13.5" thickBot="1">
      <c r="A25" s="46"/>
      <c r="B25" s="30"/>
      <c r="C25" s="30"/>
      <c r="D25" s="36"/>
      <c r="E25" s="37"/>
      <c r="F25" s="37"/>
      <c r="G25" s="37"/>
      <c r="H25" s="37"/>
      <c r="I25" s="37"/>
      <c r="J25" s="29">
        <f t="shared" si="0"/>
        <v>0</v>
      </c>
      <c r="K25" s="47"/>
      <c r="L25" s="34"/>
      <c r="M25" s="36"/>
      <c r="N25" s="37"/>
      <c r="O25" s="37"/>
      <c r="P25" s="37"/>
      <c r="Q25" s="37"/>
      <c r="R25" s="37"/>
      <c r="S25" s="29">
        <f t="shared" si="1"/>
        <v>0</v>
      </c>
      <c r="T25" s="34"/>
      <c r="U25" s="35"/>
    </row>
    <row r="26" spans="1:23" ht="13.5" thickBot="1">
      <c r="A26" s="48"/>
      <c r="B26" s="30"/>
      <c r="C26" s="30"/>
      <c r="D26" s="36"/>
      <c r="E26" s="37"/>
      <c r="F26" s="37"/>
      <c r="G26" s="37"/>
      <c r="H26" s="37"/>
      <c r="I26" s="37"/>
      <c r="J26" s="29">
        <f t="shared" si="0"/>
        <v>0</v>
      </c>
      <c r="K26" s="47"/>
      <c r="L26" s="34"/>
      <c r="M26" s="36"/>
      <c r="N26" s="37"/>
      <c r="O26" s="37"/>
      <c r="P26" s="37"/>
      <c r="Q26" s="37"/>
      <c r="R26" s="37"/>
      <c r="S26" s="29">
        <f t="shared" si="1"/>
        <v>0</v>
      </c>
      <c r="T26" s="34"/>
      <c r="U26" s="35"/>
    </row>
    <row r="27" spans="1:23" ht="13.5" thickBot="1">
      <c r="A27" s="57"/>
      <c r="B27" s="30"/>
      <c r="C27" s="30"/>
      <c r="D27" s="36"/>
      <c r="E27" s="37"/>
      <c r="F27" s="37"/>
      <c r="G27" s="37"/>
      <c r="H27" s="37"/>
      <c r="I27" s="37"/>
      <c r="J27" s="29">
        <f t="shared" si="0"/>
        <v>0</v>
      </c>
      <c r="K27" s="47"/>
      <c r="L27" s="34"/>
      <c r="M27" s="36"/>
      <c r="N27" s="37"/>
      <c r="O27" s="37"/>
      <c r="P27" s="37"/>
      <c r="Q27" s="37"/>
      <c r="R27" s="37"/>
      <c r="S27" s="29">
        <f t="shared" si="1"/>
        <v>0</v>
      </c>
      <c r="T27" s="63">
        <v>4</v>
      </c>
      <c r="U27" s="35"/>
    </row>
    <row r="28" spans="1:23" ht="13.5" thickBot="1">
      <c r="A28" s="58"/>
      <c r="B28" s="38"/>
      <c r="C28" s="38"/>
      <c r="D28" s="39"/>
      <c r="E28" s="40"/>
      <c r="F28" s="40"/>
      <c r="G28" s="40"/>
      <c r="H28" s="40"/>
      <c r="I28" s="40"/>
      <c r="J28" s="44">
        <f t="shared" si="0"/>
        <v>0</v>
      </c>
      <c r="K28" s="49"/>
      <c r="L28" s="41"/>
      <c r="M28" s="39"/>
      <c r="N28" s="40"/>
      <c r="O28" s="40"/>
      <c r="P28" s="40"/>
      <c r="Q28" s="40"/>
      <c r="R28" s="40"/>
      <c r="S28" s="44">
        <f t="shared" si="1"/>
        <v>0</v>
      </c>
      <c r="T28" s="50"/>
      <c r="U28" s="42"/>
    </row>
    <row r="29" spans="1:23" ht="13.5" thickBot="1">
      <c r="A29" s="51"/>
      <c r="B29" s="52" t="s">
        <v>5</v>
      </c>
      <c r="C29" s="52"/>
      <c r="D29" s="53">
        <f>SUM(D20:D28)</f>
        <v>40</v>
      </c>
      <c r="E29" s="53">
        <f t="shared" ref="E29:I29" si="2">SUM(E20:E28)</f>
        <v>30</v>
      </c>
      <c r="F29" s="53">
        <f t="shared" si="2"/>
        <v>5</v>
      </c>
      <c r="G29" s="53">
        <f t="shared" si="2"/>
        <v>10</v>
      </c>
      <c r="H29" s="53">
        <f t="shared" si="2"/>
        <v>0</v>
      </c>
      <c r="I29" s="53">
        <f t="shared" si="2"/>
        <v>0</v>
      </c>
      <c r="J29" s="54">
        <f>SUM(D29:I29)</f>
        <v>85</v>
      </c>
      <c r="K29" s="53">
        <f t="shared" ref="K29" si="3">SUM(K20:K28)</f>
        <v>7</v>
      </c>
      <c r="L29" s="55"/>
      <c r="M29" s="54">
        <f>SUM(M20:M28)</f>
        <v>30</v>
      </c>
      <c r="N29" s="54">
        <f t="shared" ref="N29:R29" si="4">SUM(N20:N28)</f>
        <v>10</v>
      </c>
      <c r="O29" s="54">
        <f t="shared" si="4"/>
        <v>5</v>
      </c>
      <c r="P29" s="54">
        <f t="shared" si="4"/>
        <v>10</v>
      </c>
      <c r="Q29" s="54">
        <f t="shared" si="4"/>
        <v>0</v>
      </c>
      <c r="R29" s="54">
        <f t="shared" si="4"/>
        <v>0</v>
      </c>
      <c r="S29" s="53">
        <f>SUM(M29:R29)</f>
        <v>55</v>
      </c>
      <c r="T29" s="54">
        <f t="shared" ref="T29" si="5">SUM(T20:T28)</f>
        <v>11</v>
      </c>
      <c r="U29" s="54"/>
      <c r="V29" s="59"/>
      <c r="W29" s="60"/>
    </row>
    <row r="30" spans="1:23" ht="13.5" thickBot="1">
      <c r="A30" s="51"/>
      <c r="B30" s="52" t="s">
        <v>1</v>
      </c>
      <c r="C30" s="52"/>
      <c r="D30" s="216">
        <f>SUM(D29:I29)</f>
        <v>85</v>
      </c>
      <c r="E30" s="217"/>
      <c r="F30" s="217"/>
      <c r="G30" s="217"/>
      <c r="H30" s="217"/>
      <c r="I30" s="218"/>
      <c r="J30" s="54"/>
      <c r="K30" s="54"/>
      <c r="L30" s="54"/>
      <c r="M30" s="216">
        <f>SUM(M29:R29)</f>
        <v>55</v>
      </c>
      <c r="N30" s="217"/>
      <c r="O30" s="217"/>
      <c r="P30" s="217"/>
      <c r="Q30" s="217"/>
      <c r="R30" s="218"/>
      <c r="S30" s="54"/>
      <c r="T30" s="54"/>
      <c r="U30" s="54"/>
      <c r="V30" s="61"/>
      <c r="W30" s="60"/>
    </row>
    <row r="35" spans="2:2" ht="15">
      <c r="B35" s="2" t="s">
        <v>54</v>
      </c>
    </row>
  </sheetData>
  <mergeCells count="8">
    <mergeCell ref="D30:I30"/>
    <mergeCell ref="M30:R30"/>
    <mergeCell ref="D17:U17"/>
    <mergeCell ref="M18:U18"/>
    <mergeCell ref="A17:A19"/>
    <mergeCell ref="B17:B19"/>
    <mergeCell ref="C17:C19"/>
    <mergeCell ref="D18:L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Program Kształcenia</vt:lpstr>
      <vt:lpstr>Fakultet</vt:lpstr>
      <vt:lpstr>Obieralne</vt:lpstr>
      <vt:lpstr>'Program Kształcenia'!Obszar_wydruku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2014-08-13T11:08:17Z</cp:lastPrinted>
  <dcterms:created xsi:type="dcterms:W3CDTF">1997-02-26T13:46:56Z</dcterms:created>
  <dcterms:modified xsi:type="dcterms:W3CDTF">2014-12-02T13:09:44Z</dcterms:modified>
</cp:coreProperties>
</file>