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ika.grodzicka\Desktop\TOKI !!!!!!\TOKI od 2023\"/>
    </mc:Choice>
  </mc:AlternateContent>
  <xr:revisionPtr revIDLastSave="0" documentId="13_ncr:1_{E2765885-835E-40CF-A340-9152856A45C1}" xr6:coauthVersionLast="47" xr6:coauthVersionMax="47" xr10:uidLastSave="{00000000-0000-0000-0000-000000000000}"/>
  <bookViews>
    <workbookView xWindow="-3580" yWindow="-14510" windowWidth="25820" windowHeight="14160" activeTab="2" xr2:uid="{00000000-000D-0000-FFFF-FFFF00000000}"/>
  </bookViews>
  <sheets>
    <sheet name="I ROK 2023_2024" sheetId="1" r:id="rId1"/>
    <sheet name="II ROK TD 2024_2025" sheetId="2" r:id="rId2"/>
    <sheet name="III ROK TD 2024_2025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6" i="3" l="1"/>
  <c r="AF36" i="3"/>
  <c r="Z36" i="3"/>
  <c r="AE36" i="3" s="1"/>
  <c r="AD35" i="3"/>
  <c r="AC35" i="3"/>
  <c r="AA35" i="3"/>
  <c r="Y35" i="3"/>
  <c r="X35" i="3"/>
  <c r="W35" i="3"/>
  <c r="V35" i="3"/>
  <c r="U35" i="3"/>
  <c r="T35" i="3"/>
  <c r="S35" i="3"/>
  <c r="R35" i="3"/>
  <c r="Q35" i="3"/>
  <c r="O35" i="3"/>
  <c r="M35" i="3"/>
  <c r="L35" i="3"/>
  <c r="K35" i="3"/>
  <c r="J35" i="3"/>
  <c r="I35" i="3"/>
  <c r="H35" i="3"/>
  <c r="G35" i="3"/>
  <c r="AH33" i="3"/>
  <c r="AF33" i="3"/>
  <c r="Z33" i="3"/>
  <c r="AE33" i="3" s="1"/>
  <c r="AH31" i="3"/>
  <c r="AF31" i="3"/>
  <c r="Z31" i="3"/>
  <c r="AE31" i="3" s="1"/>
  <c r="AH29" i="3"/>
  <c r="AF29" i="3"/>
  <c r="N29" i="3"/>
  <c r="AE29" i="3" s="1"/>
  <c r="AH27" i="3"/>
  <c r="AF27" i="3"/>
  <c r="N27" i="3"/>
  <c r="P27" i="3" s="1"/>
  <c r="AD24" i="3"/>
  <c r="AC24" i="3"/>
  <c r="AA24" i="3"/>
  <c r="Y24" i="3"/>
  <c r="X24" i="3"/>
  <c r="W24" i="3"/>
  <c r="V24" i="3"/>
  <c r="U24" i="3"/>
  <c r="T24" i="3"/>
  <c r="S24" i="3"/>
  <c r="R24" i="3"/>
  <c r="Q24" i="3"/>
  <c r="O24" i="3"/>
  <c r="M24" i="3"/>
  <c r="L24" i="3"/>
  <c r="L37" i="3" s="1"/>
  <c r="K24" i="3"/>
  <c r="K37" i="3" s="1"/>
  <c r="J24" i="3"/>
  <c r="J37" i="3" s="1"/>
  <c r="I24" i="3"/>
  <c r="H24" i="3"/>
  <c r="G24" i="3"/>
  <c r="AH23" i="3"/>
  <c r="AF23" i="3"/>
  <c r="Z23" i="3"/>
  <c r="AB23" i="3" s="1"/>
  <c r="AG23" i="3" s="1"/>
  <c r="AH22" i="3"/>
  <c r="AF22" i="3"/>
  <c r="N22" i="3"/>
  <c r="AE22" i="3" s="1"/>
  <c r="AH21" i="3"/>
  <c r="AF21" i="3"/>
  <c r="N21" i="3"/>
  <c r="P21" i="3" s="1"/>
  <c r="AG21" i="3" s="1"/>
  <c r="AH20" i="3"/>
  <c r="AF20" i="3"/>
  <c r="Z20" i="3"/>
  <c r="AE20" i="3" s="1"/>
  <c r="AH19" i="3"/>
  <c r="AF19" i="3"/>
  <c r="N19" i="3"/>
  <c r="AE19" i="3" s="1"/>
  <c r="AH18" i="3"/>
  <c r="AF18" i="3"/>
  <c r="Z18" i="3"/>
  <c r="AB18" i="3" s="1"/>
  <c r="N18" i="3"/>
  <c r="AE18" i="3" s="1"/>
  <c r="AH17" i="3"/>
  <c r="AF17" i="3"/>
  <c r="N17" i="3"/>
  <c r="AE17" i="3" s="1"/>
  <c r="AH16" i="3"/>
  <c r="AF16" i="3"/>
  <c r="N16" i="3"/>
  <c r="P16" i="3" s="1"/>
  <c r="AG16" i="3" s="1"/>
  <c r="AH15" i="3"/>
  <c r="AF15" i="3"/>
  <c r="N15" i="3"/>
  <c r="AE15" i="3" s="1"/>
  <c r="AH14" i="3"/>
  <c r="AF14" i="3"/>
  <c r="Z14" i="3"/>
  <c r="AE14" i="3" s="1"/>
  <c r="AH13" i="3"/>
  <c r="AF13" i="3"/>
  <c r="Z13" i="3"/>
  <c r="AE13" i="3" s="1"/>
  <c r="X37" i="3" l="1"/>
  <c r="Y37" i="3"/>
  <c r="AA37" i="3"/>
  <c r="T37" i="3"/>
  <c r="W37" i="3"/>
  <c r="M37" i="3"/>
  <c r="AC37" i="3"/>
  <c r="O37" i="3"/>
  <c r="AD37" i="3"/>
  <c r="I37" i="3"/>
  <c r="G37" i="3"/>
  <c r="U37" i="3"/>
  <c r="H37" i="3"/>
  <c r="V37" i="3"/>
  <c r="Q37" i="3"/>
  <c r="R37" i="3"/>
  <c r="S37" i="3"/>
  <c r="P17" i="3"/>
  <c r="AG17" i="3" s="1"/>
  <c r="AB13" i="3"/>
  <c r="AG13" i="3" s="1"/>
  <c r="P15" i="3"/>
  <c r="AG15" i="3" s="1"/>
  <c r="P22" i="3"/>
  <c r="AG22" i="3" s="1"/>
  <c r="AB31" i="3"/>
  <c r="AG31" i="3" s="1"/>
  <c r="AB36" i="3"/>
  <c r="AG36" i="3" s="1"/>
  <c r="AH24" i="3"/>
  <c r="AE27" i="3"/>
  <c r="AE35" i="3" s="1"/>
  <c r="AF35" i="3"/>
  <c r="AH35" i="3"/>
  <c r="AB20" i="3"/>
  <c r="AG20" i="3" s="1"/>
  <c r="AF24" i="3"/>
  <c r="AB14" i="3"/>
  <c r="AG14" i="3" s="1"/>
  <c r="P18" i="3"/>
  <c r="AG18" i="3" s="1"/>
  <c r="P19" i="3"/>
  <c r="AG19" i="3" s="1"/>
  <c r="N24" i="3"/>
  <c r="Z24" i="3"/>
  <c r="P29" i="3"/>
  <c r="AG29" i="3" s="1"/>
  <c r="AB33" i="3"/>
  <c r="AG33" i="3" s="1"/>
  <c r="N35" i="3"/>
  <c r="Z35" i="3"/>
  <c r="AE16" i="3"/>
  <c r="AE21" i="3"/>
  <c r="AE23" i="3"/>
  <c r="AG27" i="3"/>
  <c r="AH37" i="3" l="1"/>
  <c r="AF37" i="3"/>
  <c r="AE24" i="3"/>
  <c r="AE37" i="3" s="1"/>
  <c r="AG24" i="3"/>
  <c r="P35" i="3"/>
  <c r="AG35" i="3"/>
  <c r="Z37" i="3"/>
  <c r="AB24" i="3"/>
  <c r="P24" i="3"/>
  <c r="P37" i="3" s="1"/>
  <c r="N37" i="3"/>
  <c r="AB35" i="3"/>
  <c r="AG37" i="3" l="1"/>
  <c r="AB37" i="3"/>
  <c r="N14" i="2"/>
  <c r="P14" i="2" s="1"/>
  <c r="AF14" i="2"/>
  <c r="AH14" i="2"/>
  <c r="N15" i="2"/>
  <c r="AE15" i="2" s="1"/>
  <c r="AF15" i="2"/>
  <c r="AH15" i="2"/>
  <c r="N16" i="2"/>
  <c r="P16" i="2" s="1"/>
  <c r="AG16" i="2" s="1"/>
  <c r="AF16" i="2"/>
  <c r="AH16" i="2"/>
  <c r="Z17" i="2"/>
  <c r="AE17" i="2" s="1"/>
  <c r="AF17" i="2"/>
  <c r="AH17" i="2"/>
  <c r="N18" i="2"/>
  <c r="P18" i="2" s="1"/>
  <c r="AG18" i="2" s="1"/>
  <c r="AF18" i="2"/>
  <c r="AH18" i="2"/>
  <c r="N19" i="2"/>
  <c r="P19" i="2" s="1"/>
  <c r="Z19" i="2"/>
  <c r="AB19" i="2" s="1"/>
  <c r="AF19" i="2"/>
  <c r="AH19" i="2"/>
  <c r="N20" i="2"/>
  <c r="P20" i="2" s="1"/>
  <c r="Z20" i="2"/>
  <c r="AB20" i="2" s="1"/>
  <c r="AF20" i="2"/>
  <c r="AH20" i="2"/>
  <c r="N21" i="2"/>
  <c r="P21" i="2" s="1"/>
  <c r="Z21" i="2"/>
  <c r="AB21" i="2" s="1"/>
  <c r="AF21" i="2"/>
  <c r="AH21" i="2"/>
  <c r="N22" i="2"/>
  <c r="P22" i="2"/>
  <c r="Z22" i="2"/>
  <c r="AB22" i="2" s="1"/>
  <c r="AF22" i="2"/>
  <c r="AH22" i="2"/>
  <c r="N23" i="2"/>
  <c r="P23" i="2" s="1"/>
  <c r="Z23" i="2"/>
  <c r="AB23" i="2" s="1"/>
  <c r="AF23" i="2"/>
  <c r="AH23" i="2"/>
  <c r="G24" i="2"/>
  <c r="H24" i="2"/>
  <c r="I24" i="2"/>
  <c r="J24" i="2"/>
  <c r="K24" i="2"/>
  <c r="L24" i="2"/>
  <c r="M24" i="2"/>
  <c r="O24" i="2"/>
  <c r="Q24" i="2"/>
  <c r="R24" i="2"/>
  <c r="S24" i="2"/>
  <c r="T24" i="2"/>
  <c r="U24" i="2"/>
  <c r="V24" i="2"/>
  <c r="W24" i="2"/>
  <c r="W37" i="2" s="1"/>
  <c r="X24" i="2"/>
  <c r="X37" i="2" s="1"/>
  <c r="Y24" i="2"/>
  <c r="AA24" i="2"/>
  <c r="AC24" i="2"/>
  <c r="AD24" i="2"/>
  <c r="N27" i="2"/>
  <c r="AE27" i="2" s="1"/>
  <c r="AF27" i="2"/>
  <c r="AH27" i="2"/>
  <c r="N29" i="2"/>
  <c r="P29" i="2" s="1"/>
  <c r="AF29" i="2"/>
  <c r="AH29" i="2"/>
  <c r="N31" i="2"/>
  <c r="AE31" i="2" s="1"/>
  <c r="AF31" i="2"/>
  <c r="AH31" i="2"/>
  <c r="N33" i="2"/>
  <c r="P33" i="2" s="1"/>
  <c r="AG33" i="2" s="1"/>
  <c r="AF33" i="2"/>
  <c r="AH33" i="2"/>
  <c r="G35" i="2"/>
  <c r="H35" i="2"/>
  <c r="I35" i="2"/>
  <c r="J35" i="2"/>
  <c r="K35" i="2"/>
  <c r="L35" i="2"/>
  <c r="M35" i="2"/>
  <c r="O35" i="2"/>
  <c r="Q35" i="2"/>
  <c r="R35" i="2"/>
  <c r="S35" i="2"/>
  <c r="T35" i="2"/>
  <c r="U35" i="2"/>
  <c r="U37" i="2" s="1"/>
  <c r="V35" i="2"/>
  <c r="V37" i="2" s="1"/>
  <c r="W35" i="2"/>
  <c r="X35" i="2"/>
  <c r="Y35" i="2"/>
  <c r="Z35" i="2"/>
  <c r="AA35" i="2"/>
  <c r="AB35" i="2"/>
  <c r="AC35" i="2"/>
  <c r="AD35" i="2"/>
  <c r="Z36" i="2"/>
  <c r="AE36" i="2" s="1"/>
  <c r="AF36" i="2"/>
  <c r="AH36" i="2"/>
  <c r="G37" i="2"/>
  <c r="AD37" i="2" l="1"/>
  <c r="AA37" i="2"/>
  <c r="K37" i="2"/>
  <c r="J37" i="2"/>
  <c r="P27" i="2"/>
  <c r="AG27" i="2" s="1"/>
  <c r="AF35" i="2"/>
  <c r="AG20" i="2"/>
  <c r="AC37" i="2"/>
  <c r="O37" i="2"/>
  <c r="T37" i="2"/>
  <c r="R37" i="2"/>
  <c r="P31" i="2"/>
  <c r="AG31" i="2" s="1"/>
  <c r="P15" i="2"/>
  <c r="AG15" i="2" s="1"/>
  <c r="AB36" i="2"/>
  <c r="AG36" i="2" s="1"/>
  <c r="S37" i="2"/>
  <c r="AF24" i="2"/>
  <c r="AB17" i="2"/>
  <c r="AG17" i="2" s="1"/>
  <c r="Q37" i="2"/>
  <c r="Y37" i="2"/>
  <c r="AH35" i="2"/>
  <c r="N24" i="2"/>
  <c r="AH24" i="2"/>
  <c r="AH37" i="2" s="1"/>
  <c r="N35" i="2"/>
  <c r="Z24" i="2"/>
  <c r="Z37" i="2" s="1"/>
  <c r="M37" i="2"/>
  <c r="I37" i="2"/>
  <c r="L37" i="2"/>
  <c r="H37" i="2"/>
  <c r="AB24" i="2"/>
  <c r="AB37" i="2" s="1"/>
  <c r="AG29" i="2"/>
  <c r="AG23" i="2"/>
  <c r="AG19" i="2"/>
  <c r="AG14" i="2"/>
  <c r="AG22" i="2"/>
  <c r="AG21" i="2"/>
  <c r="AE33" i="2"/>
  <c r="AE29" i="2"/>
  <c r="AE23" i="2"/>
  <c r="AE22" i="2"/>
  <c r="AE21" i="2"/>
  <c r="AE20" i="2"/>
  <c r="AE19" i="2"/>
  <c r="AE18" i="2"/>
  <c r="AE16" i="2"/>
  <c r="AE14" i="2"/>
  <c r="AF37" i="2" l="1"/>
  <c r="P35" i="2"/>
  <c r="AG35" i="2"/>
  <c r="AE35" i="2"/>
  <c r="P24" i="2"/>
  <c r="N37" i="2"/>
  <c r="AG24" i="2"/>
  <c r="AE24" i="2"/>
  <c r="AE37" i="2" s="1"/>
  <c r="AG37" i="2" l="1"/>
  <c r="P37" i="2"/>
  <c r="N14" i="1"/>
  <c r="P14" i="1" s="1"/>
  <c r="Z14" i="1"/>
  <c r="AB14" i="1" s="1"/>
  <c r="AF14" i="1"/>
  <c r="AH14" i="1"/>
  <c r="Z15" i="1"/>
  <c r="AB15" i="1" s="1"/>
  <c r="AG15" i="1" s="1"/>
  <c r="AF15" i="1"/>
  <c r="AH15" i="1"/>
  <c r="N16" i="1"/>
  <c r="AE16" i="1" s="1"/>
  <c r="P16" i="1"/>
  <c r="AG16" i="1" s="1"/>
  <c r="AF16" i="1"/>
  <c r="AH16" i="1"/>
  <c r="N17" i="1"/>
  <c r="AE17" i="1" s="1"/>
  <c r="AF17" i="1"/>
  <c r="AH17" i="1"/>
  <c r="N18" i="1"/>
  <c r="P18" i="1" s="1"/>
  <c r="AF18" i="1"/>
  <c r="AH18" i="1"/>
  <c r="N19" i="1"/>
  <c r="AE19" i="1" s="1"/>
  <c r="AF19" i="1"/>
  <c r="AH19" i="1"/>
  <c r="Z20" i="1"/>
  <c r="AB20" i="1" s="1"/>
  <c r="AG20" i="1" s="1"/>
  <c r="AF20" i="1"/>
  <c r="AH20" i="1"/>
  <c r="Z21" i="1"/>
  <c r="AE21" i="1" s="1"/>
  <c r="AF21" i="1"/>
  <c r="AH21" i="1"/>
  <c r="Z22" i="1"/>
  <c r="AB22" i="1" s="1"/>
  <c r="AG22" i="1" s="1"/>
  <c r="AF22" i="1"/>
  <c r="AH22" i="1"/>
  <c r="N23" i="1"/>
  <c r="AE23" i="1" s="1"/>
  <c r="AF23" i="1"/>
  <c r="AH23" i="1"/>
  <c r="N24" i="1"/>
  <c r="P24" i="1" s="1"/>
  <c r="Z24" i="1"/>
  <c r="AE24" i="1" s="1"/>
  <c r="AF24" i="1"/>
  <c r="AH24" i="1"/>
  <c r="N25" i="1"/>
  <c r="P25" i="1" s="1"/>
  <c r="Z25" i="1"/>
  <c r="AB25" i="1" s="1"/>
  <c r="AF25" i="1"/>
  <c r="AH25" i="1"/>
  <c r="N26" i="1"/>
  <c r="AE26" i="1" s="1"/>
  <c r="AF26" i="1"/>
  <c r="AH26" i="1"/>
  <c r="N27" i="1"/>
  <c r="AE27" i="1" s="1"/>
  <c r="P27" i="1"/>
  <c r="AG27" i="1" s="1"/>
  <c r="AF27" i="1"/>
  <c r="AH27" i="1"/>
  <c r="N28" i="1"/>
  <c r="Z28" i="1"/>
  <c r="AB28" i="1" s="1"/>
  <c r="AF28" i="1"/>
  <c r="AH28" i="1"/>
  <c r="N29" i="1"/>
  <c r="P29" i="1" s="1"/>
  <c r="Z29" i="1"/>
  <c r="AB29" i="1" s="1"/>
  <c r="AF29" i="1"/>
  <c r="AH29" i="1"/>
  <c r="G30" i="1"/>
  <c r="G45" i="1" s="1"/>
  <c r="H30" i="1"/>
  <c r="H45" i="1" s="1"/>
  <c r="I30" i="1"/>
  <c r="I45" i="1" s="1"/>
  <c r="J30" i="1"/>
  <c r="J45" i="1" s="1"/>
  <c r="K30" i="1"/>
  <c r="L30" i="1"/>
  <c r="L45" i="1" s="1"/>
  <c r="M30" i="1"/>
  <c r="M45" i="1" s="1"/>
  <c r="O30" i="1"/>
  <c r="O45" i="1" s="1"/>
  <c r="Q30" i="1"/>
  <c r="R30" i="1"/>
  <c r="S30" i="1"/>
  <c r="S45" i="1" s="1"/>
  <c r="T30" i="1"/>
  <c r="U30" i="1"/>
  <c r="U45" i="1" s="1"/>
  <c r="V30" i="1"/>
  <c r="V45" i="1" s="1"/>
  <c r="W30" i="1"/>
  <c r="W45" i="1" s="1"/>
  <c r="X30" i="1"/>
  <c r="X45" i="1" s="1"/>
  <c r="Y30" i="1"/>
  <c r="AA30" i="1"/>
  <c r="AA45" i="1" s="1"/>
  <c r="AC30" i="1"/>
  <c r="AC45" i="1" s="1"/>
  <c r="AD30" i="1"/>
  <c r="AD45" i="1" s="1"/>
  <c r="Z33" i="1"/>
  <c r="AE33" i="1" s="1"/>
  <c r="AF33" i="1"/>
  <c r="N35" i="1"/>
  <c r="P35" i="1" s="1"/>
  <c r="AF35" i="1"/>
  <c r="AH35" i="1"/>
  <c r="N37" i="1"/>
  <c r="P37" i="1" s="1"/>
  <c r="AG37" i="1" s="1"/>
  <c r="AF37" i="1"/>
  <c r="AH37" i="1"/>
  <c r="Z39" i="1"/>
  <c r="AB39" i="1" s="1"/>
  <c r="AF39" i="1"/>
  <c r="AH39" i="1"/>
  <c r="N41" i="1"/>
  <c r="P41" i="1" s="1"/>
  <c r="AG41" i="1" s="1"/>
  <c r="AF41" i="1"/>
  <c r="AH41" i="1"/>
  <c r="G43" i="1"/>
  <c r="H43" i="1"/>
  <c r="I43" i="1"/>
  <c r="J43" i="1"/>
  <c r="K43" i="1"/>
  <c r="L43" i="1"/>
  <c r="M43" i="1"/>
  <c r="O43" i="1"/>
  <c r="Q43" i="1"/>
  <c r="R43" i="1"/>
  <c r="S43" i="1"/>
  <c r="T43" i="1"/>
  <c r="U43" i="1"/>
  <c r="V43" i="1"/>
  <c r="W43" i="1"/>
  <c r="X43" i="1"/>
  <c r="Y43" i="1"/>
  <c r="AA43" i="1"/>
  <c r="AC43" i="1"/>
  <c r="AD43" i="1"/>
  <c r="Z44" i="1"/>
  <c r="AB44" i="1" s="1"/>
  <c r="AG44" i="1" s="1"/>
  <c r="AF44" i="1"/>
  <c r="AH44" i="1"/>
  <c r="K45" i="1"/>
  <c r="Q45" i="1"/>
  <c r="T45" i="1"/>
  <c r="Y45" i="1"/>
  <c r="AE22" i="1" l="1"/>
  <c r="AE18" i="1"/>
  <c r="AE15" i="1"/>
  <c r="AH43" i="1"/>
  <c r="P17" i="1"/>
  <c r="AG17" i="1" s="1"/>
  <c r="AB33" i="1"/>
  <c r="P26" i="1"/>
  <c r="AG26" i="1" s="1"/>
  <c r="AG29" i="1"/>
  <c r="AF30" i="1"/>
  <c r="AF45" i="1" s="1"/>
  <c r="AE37" i="1"/>
  <c r="AE28" i="1"/>
  <c r="AG25" i="1"/>
  <c r="AH30" i="1"/>
  <c r="AH45" i="1" s="1"/>
  <c r="P23" i="1"/>
  <c r="AG23" i="1" s="1"/>
  <c r="AG18" i="1"/>
  <c r="P28" i="1"/>
  <c r="AG28" i="1" s="1"/>
  <c r="AE29" i="1"/>
  <c r="AE25" i="1"/>
  <c r="AE20" i="1"/>
  <c r="Z30" i="1"/>
  <c r="Z45" i="1" s="1"/>
  <c r="N30" i="1"/>
  <c r="N45" i="1" s="1"/>
  <c r="AE14" i="1"/>
  <c r="AE41" i="1"/>
  <c r="AF43" i="1"/>
  <c r="AB24" i="1"/>
  <c r="P19" i="1"/>
  <c r="AG19" i="1" s="1"/>
  <c r="AG24" i="1"/>
  <c r="AG14" i="1"/>
  <c r="AB21" i="1"/>
  <c r="AG21" i="1" s="1"/>
  <c r="AG39" i="1"/>
  <c r="AB43" i="1"/>
  <c r="P43" i="1"/>
  <c r="AG35" i="1"/>
  <c r="Z43" i="1"/>
  <c r="N43" i="1"/>
  <c r="AG33" i="1"/>
  <c r="AE44" i="1"/>
  <c r="AE39" i="1"/>
  <c r="AE35" i="1"/>
  <c r="AE30" i="1" l="1"/>
  <c r="AG30" i="1"/>
  <c r="AE43" i="1"/>
  <c r="AB30" i="1"/>
  <c r="AB45" i="1" s="1"/>
  <c r="P30" i="1"/>
  <c r="P45" i="1" s="1"/>
  <c r="AG43" i="1"/>
  <c r="AG45" i="1"/>
  <c r="AE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Dominika Grodzicka</author>
  </authors>
  <commentList>
    <comment ref="G2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Dominika Grodzicka:</t>
        </r>
        <r>
          <rPr>
            <sz val="9"/>
            <color indexed="81"/>
            <rFont val="Tahoma"/>
            <family val="2"/>
            <charset val="238"/>
          </rPr>
          <t xml:space="preserve">
+ 5h z e-learningu</t>
        </r>
      </text>
    </comment>
    <comment ref="M2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Dominika Grodzicka:</t>
        </r>
        <r>
          <rPr>
            <sz val="9"/>
            <color indexed="81"/>
            <rFont val="Tahoma"/>
            <family val="2"/>
            <charset val="238"/>
          </rPr>
          <t xml:space="preserve">
- 5h </t>
        </r>
      </text>
    </comment>
    <comment ref="O2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Dominika Grodzicka:</t>
        </r>
        <r>
          <rPr>
            <sz val="9"/>
            <color indexed="81"/>
            <rFont val="Tahoma"/>
            <family val="2"/>
            <charset val="238"/>
          </rPr>
          <t xml:space="preserve">
odjęty 1 ects, korekta samokształcenia
-5GW</t>
        </r>
      </text>
    </comment>
    <comment ref="AG4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Dominika Grodzicka:</t>
        </r>
        <r>
          <rPr>
            <sz val="9"/>
            <color indexed="81"/>
            <rFont val="Tahoma"/>
            <family val="2"/>
            <charset val="238"/>
          </rPr>
          <t xml:space="preserve">
SPRAWDZIĆ GODZINY</t>
        </r>
      </text>
    </comment>
    <comment ref="AE4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Dominika Grodzicka:</t>
        </r>
        <r>
          <rPr>
            <sz val="9"/>
            <color indexed="81"/>
            <rFont val="Tahoma"/>
            <family val="2"/>
            <charset val="238"/>
          </rPr>
          <t xml:space="preserve">
więcej o 5 (Fizjologia)</t>
        </r>
      </text>
    </comment>
    <comment ref="AF4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Dominika Grodzicka:</t>
        </r>
        <r>
          <rPr>
            <sz val="9"/>
            <color indexed="81"/>
            <rFont val="Tahoma"/>
            <family val="2"/>
            <charset val="238"/>
          </rPr>
          <t xml:space="preserve">
mniej 0 5h samokształcenia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Dominika Grodzicka</author>
  </authors>
  <commentList>
    <comment ref="F23" authorId="0" shapeId="0" xr:uid="{6D6C8D46-9F0B-4243-83CE-F8FA73637EC4}">
      <text>
        <r>
          <rPr>
            <b/>
            <sz val="9"/>
            <color indexed="81"/>
            <rFont val="Tahoma"/>
            <family val="2"/>
            <charset val="238"/>
          </rPr>
          <t>Dominika Grodzicka:</t>
        </r>
        <r>
          <rPr>
            <sz val="9"/>
            <color indexed="81"/>
            <rFont val="Tahoma"/>
            <family val="2"/>
            <charset val="238"/>
          </rPr>
          <t xml:space="preserve">
Kierownik przedmiotu - może zostać zmieniony</t>
        </r>
      </text>
    </comment>
  </commentList>
</comments>
</file>

<file path=xl/sharedStrings.xml><?xml version="1.0" encoding="utf-8"?>
<sst xmlns="http://schemas.openxmlformats.org/spreadsheetml/2006/main" count="479" uniqueCount="193">
  <si>
    <t xml:space="preserve">E </t>
  </si>
  <si>
    <t>Egzamin</t>
  </si>
  <si>
    <t>Z</t>
  </si>
  <si>
    <t xml:space="preserve">Zaliczenie  </t>
  </si>
  <si>
    <t>ZzO</t>
  </si>
  <si>
    <t>Zaliczenie z oceną</t>
  </si>
  <si>
    <t>e-l</t>
  </si>
  <si>
    <t>E-learning</t>
  </si>
  <si>
    <t>pz</t>
  </si>
  <si>
    <t>Praktyki zawodowe</t>
  </si>
  <si>
    <t>zp</t>
  </si>
  <si>
    <t>Zajęcia praktyczne</t>
  </si>
  <si>
    <t>k</t>
  </si>
  <si>
    <t>Zajęcia kliniczne</t>
  </si>
  <si>
    <t>ćw</t>
  </si>
  <si>
    <t>Ćwiczenia</t>
  </si>
  <si>
    <t>sem</t>
  </si>
  <si>
    <t>Seminarium</t>
  </si>
  <si>
    <t>w</t>
  </si>
  <si>
    <t>Wykłady</t>
  </si>
  <si>
    <t>Legenda:</t>
  </si>
  <si>
    <t>x</t>
  </si>
  <si>
    <t>Razem:</t>
  </si>
  <si>
    <t>Praktyka zawodowa</t>
  </si>
  <si>
    <t>PRAKTYKI</t>
  </si>
  <si>
    <t>Razem przedmioty fakultatywne:</t>
  </si>
  <si>
    <t xml:space="preserve">Wprowadzenie do kompetencji miękkich </t>
  </si>
  <si>
    <t>(1 przedmiot z 2)</t>
  </si>
  <si>
    <t>Strategie antystresowe w pracy technika dentystycznego</t>
  </si>
  <si>
    <t>Fakultet V</t>
  </si>
  <si>
    <t xml:space="preserve">Socjologia </t>
  </si>
  <si>
    <t>Psychologia</t>
  </si>
  <si>
    <t>Fakultet IV</t>
  </si>
  <si>
    <t>Higiena stomatologiczna w protetyce stomatologicznej</t>
  </si>
  <si>
    <t>Język migowy</t>
  </si>
  <si>
    <t>Fakultet III</t>
  </si>
  <si>
    <t>Advanced ergonomics for dental technicians</t>
  </si>
  <si>
    <t>Ergonomia</t>
  </si>
  <si>
    <t>Fakultet II</t>
  </si>
  <si>
    <t>Kompetencje generyczne w technikach dentystycznych</t>
  </si>
  <si>
    <t>Modelarstwo i rysunek: kurs uzupełniający</t>
  </si>
  <si>
    <t>Techniki protetyczne - kurs uzupełniający</t>
  </si>
  <si>
    <t>Fakultet I</t>
  </si>
  <si>
    <t>Materiałowe i technologiczne aspekty technik protetycznych i ortodontycznych</t>
  </si>
  <si>
    <t>Nazwa przedmiotu</t>
  </si>
  <si>
    <t>Przedmioty fakultatywne</t>
  </si>
  <si>
    <t>Razem przedmioty obowiązkowe:</t>
  </si>
  <si>
    <t xml:space="preserve">Z </t>
  </si>
  <si>
    <t xml:space="preserve">Wychowanie fizyczne   </t>
  </si>
  <si>
    <t>Język angielski</t>
  </si>
  <si>
    <t>Przysposobienie biblioteczne</t>
  </si>
  <si>
    <t>BHP</t>
  </si>
  <si>
    <t>Techniki protetyczne</t>
  </si>
  <si>
    <t xml:space="preserve">Modelarstwo i rysunek </t>
  </si>
  <si>
    <t>Techniki i technologie protetyczne</t>
  </si>
  <si>
    <t>Podstawy nauki o materiałach</t>
  </si>
  <si>
    <t>Technologie materiałowe w technikach dentystycznych</t>
  </si>
  <si>
    <t>E</t>
  </si>
  <si>
    <t xml:space="preserve">Materiałoznawstwo techniczno-dentystyczne </t>
  </si>
  <si>
    <t xml:space="preserve">Chemia ogólna </t>
  </si>
  <si>
    <t xml:space="preserve">Biofizyka </t>
  </si>
  <si>
    <t>Nauki o materiałach</t>
  </si>
  <si>
    <t>Kwalifikowana pierwsza pomoc medyczna</t>
  </si>
  <si>
    <t>Kliniczny</t>
  </si>
  <si>
    <t>Fizjologia narządu żucia</t>
  </si>
  <si>
    <t xml:space="preserve">Fizjologia </t>
  </si>
  <si>
    <t>Fizjologiczny</t>
  </si>
  <si>
    <t xml:space="preserve">Histologia </t>
  </si>
  <si>
    <t>Anatomia</t>
  </si>
  <si>
    <t>Morfologiczny</t>
  </si>
  <si>
    <t>Nauki ogólnomedyczne</t>
  </si>
  <si>
    <t xml:space="preserve">Lp. </t>
  </si>
  <si>
    <t>Przedmioty obowiązkowe</t>
  </si>
  <si>
    <t xml:space="preserve">Forma zaliczenia:            </t>
  </si>
  <si>
    <t>ilość ECTS w semestrze</t>
  </si>
  <si>
    <t>liczba wszystkich godzin w semestrze (suma=kontakt+samokształcenie)</t>
  </si>
  <si>
    <t>liczba godzin samokształcenia w semestrze</t>
  </si>
  <si>
    <t>liczba godzin kontaktowych w semestrze</t>
  </si>
  <si>
    <t>Forma zaliczenia:</t>
  </si>
  <si>
    <t>ilość  ECTS w semestrze</t>
  </si>
  <si>
    <t>Liczba godzin kontaktowych w semestrze</t>
  </si>
  <si>
    <t>e-l </t>
  </si>
  <si>
    <t>Liczba godzin</t>
  </si>
  <si>
    <t>Łączna ilość ECTS w roku akademickim</t>
  </si>
  <si>
    <t>Łączna liczba godzin w roku akademickim (suma=kontakt+samokształcenie)</t>
  </si>
  <si>
    <t>liczba godzin samokształcenia w roku akademickim</t>
  </si>
  <si>
    <t>liczba godzin kontaktowych w roku akademickim</t>
  </si>
  <si>
    <t>Semestr 2 (letni)</t>
  </si>
  <si>
    <t>Semestr 1  (zimowy)</t>
  </si>
  <si>
    <t>Zajęcia/grupa zajęć realizowane w ramach przedmiotu</t>
  </si>
  <si>
    <t>Moduł</t>
  </si>
  <si>
    <t>Nauki</t>
  </si>
  <si>
    <t>CYKL KSZTAŁCENIA OD ROKU AKADEMICKIEGO:</t>
  </si>
  <si>
    <t>stacjonarne</t>
  </si>
  <si>
    <t>FORMA STUDIÓW:</t>
  </si>
  <si>
    <t>praktyczny</t>
  </si>
  <si>
    <t>PROFIL:</t>
  </si>
  <si>
    <t>I stopnia</t>
  </si>
  <si>
    <t>POZIOM:</t>
  </si>
  <si>
    <t>TECHNIKI DENTYSTYCZNE</t>
  </si>
  <si>
    <t xml:space="preserve">KIERUNEK STUDIÓW:  </t>
  </si>
  <si>
    <t>PLAN STUDIÓW</t>
  </si>
  <si>
    <t>Estetyka ciała w medycynie i sztuce</t>
  </si>
  <si>
    <t xml:space="preserve">Medycyna i sztuka </t>
  </si>
  <si>
    <t>Nauki humanistyczne/społeczne</t>
  </si>
  <si>
    <t>Język migowy II</t>
  </si>
  <si>
    <t>Higiena</t>
  </si>
  <si>
    <t>Język migowy I</t>
  </si>
  <si>
    <t>Biostatystyka</t>
  </si>
  <si>
    <t>Kompetencje miękkie</t>
  </si>
  <si>
    <t xml:space="preserve">Strategie antystresowe </t>
  </si>
  <si>
    <t>Przedmioty do wyboru</t>
  </si>
  <si>
    <t xml:space="preserve">Język angielski </t>
  </si>
  <si>
    <t>Techniki ortodontyczne</t>
  </si>
  <si>
    <t>Propedeutyka ortodoncji</t>
  </si>
  <si>
    <t>Techniki i technologie ortodontyczne</t>
  </si>
  <si>
    <t>Propedeutyka protetyki</t>
  </si>
  <si>
    <t>Konstrukcja protez stałych i  ruchomych</t>
  </si>
  <si>
    <t>Wytrzymałość materiałów stomatologicznych</t>
  </si>
  <si>
    <t>Biomechanika w technice dentystycznej</t>
  </si>
  <si>
    <t xml:space="preserve">Aseptyka i antyseptyka </t>
  </si>
  <si>
    <t>Mikrobiologia jamy ustnej</t>
  </si>
  <si>
    <t>Liczba godzin kontraktowych w semestrze</t>
  </si>
  <si>
    <t>Lp.</t>
  </si>
  <si>
    <t xml:space="preserve">Implantologia i biozgodność materiałów  </t>
  </si>
  <si>
    <t>Inżynieria warstwy wierzchniej</t>
  </si>
  <si>
    <t xml:space="preserve">Propedeutyka chirurgii szczękowo-twarzowej </t>
  </si>
  <si>
    <t xml:space="preserve">Seminarium  dyplomowe </t>
  </si>
  <si>
    <t>Protetyka twarzy</t>
  </si>
  <si>
    <t>Technologie ceramiczne</t>
  </si>
  <si>
    <t>Technologia polimerów</t>
  </si>
  <si>
    <t xml:space="preserve">Techn. bezp. pracy </t>
  </si>
  <si>
    <t>Biomedycyna z nanotechnologią - nowe wyzwania</t>
  </si>
  <si>
    <t>Żywienie człowieka</t>
  </si>
  <si>
    <t>Etyka i deontologia</t>
  </si>
  <si>
    <t>Medycyna a prawo</t>
  </si>
  <si>
    <t>Metodologia badań</t>
  </si>
  <si>
    <t>Organizacja i zarządzanie pracownią technik dentystycznych</t>
  </si>
  <si>
    <t>Technologie informatyczne</t>
  </si>
  <si>
    <t>Praktyki</t>
  </si>
  <si>
    <t>Kierownik przedmiotu</t>
  </si>
  <si>
    <t>prof. dr hab. n. med. Józef Kobos</t>
  </si>
  <si>
    <t>dr hab. n. med. prof. Uczelni Anna Walczewska</t>
  </si>
  <si>
    <t>prof. dr hab. n. med. Jerzy Sokołowski</t>
  </si>
  <si>
    <t>dr hab. n. med. prof. Uczelno Maria Świątkowska</t>
  </si>
  <si>
    <t>dr hab. n. med. prof. Uczelni Agnieszka Śliwińska</t>
  </si>
  <si>
    <t>prof. dr hab. inż. n. tech. Leszek Klimek</t>
  </si>
  <si>
    <t>dr n. med. Piotr Fabjański</t>
  </si>
  <si>
    <t>mgr Julian Wójtowicz</t>
  </si>
  <si>
    <t>mgr inż. Witold Kozakiewicz</t>
  </si>
  <si>
    <t>dr n. med. Kinga Studzińska-Pasieka</t>
  </si>
  <si>
    <t>dr n. med. Krzysztof Bortnik</t>
  </si>
  <si>
    <t>prof. dr hab. n. med. Monika Łukomska-Szymańska</t>
  </si>
  <si>
    <t>dr inż. Zofia Kula</t>
  </si>
  <si>
    <t>dr n. med. Paweł Rasmus</t>
  </si>
  <si>
    <t>prof. dr hab. n. med. Anna Zalewska-Janowska</t>
  </si>
  <si>
    <t>prof. dr hab. n. med. Beata Dejak</t>
  </si>
  <si>
    <t>dr hab. n. med. Dorota Pastuszak-Lewandoska</t>
  </si>
  <si>
    <t>prof. dr hab. n. med. Marcin Kozakiewicz</t>
  </si>
  <si>
    <t>dr hab. n. med. Kinga Bociong</t>
  </si>
  <si>
    <t>prof. dr hab. n. med. Elżbieta Pawłowska</t>
  </si>
  <si>
    <t>lek. dent Joanna Giełzak</t>
  </si>
  <si>
    <t>dr hab. n. med. prof. Uczelni Ewelina Gaszyńska</t>
  </si>
  <si>
    <t>dr hab. n. med. prof. Uczelni Sebastian Kłosek</t>
  </si>
  <si>
    <t>dr hab. n. med. prof. Uczelni Anna Janas-Naze</t>
  </si>
  <si>
    <t>mgr Beata Peterson</t>
  </si>
  <si>
    <t>mgr Maciej Banacki</t>
  </si>
  <si>
    <t>prof. dr hab. n. med. Ewa Brzeziańska-Lasota</t>
  </si>
  <si>
    <t>prof. dr hab. n. med. Leokadia Bąk-Romaniszyn</t>
  </si>
  <si>
    <t>dr hab. n. med. prof. Uczelni Rafał Kubiak</t>
  </si>
  <si>
    <t>dr hab. n. med. prof. Uczelni Marcin Różalski</t>
  </si>
  <si>
    <t>dr n. med. Andrzej Gerstenkorn</t>
  </si>
  <si>
    <t>dr hab. n. med. prof. Uczelni Michał Marczak</t>
  </si>
  <si>
    <t>dr hab. n. med. prof. Uczelni Rafał Zajdel</t>
  </si>
  <si>
    <t>dr n. hum. Anna Alichniewicz</t>
  </si>
  <si>
    <t>dr hab. n. med. prof. Uczelni Dariusz Timler</t>
  </si>
  <si>
    <t>dr n. społ. Katarzyna Pawlak-Sobczak</t>
  </si>
  <si>
    <t>dr n. med. Krzysztof Drobnik</t>
  </si>
  <si>
    <t>dr hab. n. med. prof. Uczelni Magłorzata Pikala</t>
  </si>
  <si>
    <t>Semestr 3  (zimowy)</t>
  </si>
  <si>
    <t>Semestr 4 (letni)</t>
  </si>
  <si>
    <t>Semestr 5  (zimowy)</t>
  </si>
  <si>
    <t>Semestr 6 (letni)</t>
  </si>
  <si>
    <t xml:space="preserve">dr n. med.. Jacek Szymańśki </t>
  </si>
  <si>
    <t>korekta nazwy</t>
  </si>
  <si>
    <t>2022/2023</t>
  </si>
  <si>
    <t>*** zmiany z poprzedniego roku 2021/2022</t>
  </si>
  <si>
    <t>II ROK TECHNIKI DENTYSTYCZNE I stopnia 2023/2024</t>
  </si>
  <si>
    <t>III ROK TECHNIKI DENTYSTYCZNE I stopnia 2024/2025</t>
  </si>
  <si>
    <t>2023/2024 - 2025/2026</t>
  </si>
  <si>
    <t>I ROK TECHNIKI DENTYSTYCZNE I STOPNIA 2023/2024</t>
  </si>
  <si>
    <r>
      <t xml:space="preserve">Zdrowie publiczne i </t>
    </r>
    <r>
      <rPr>
        <b/>
        <sz val="14"/>
        <rFont val="Times New Roman"/>
        <family val="1"/>
        <charset val="238"/>
      </rPr>
      <t>promocja</t>
    </r>
    <r>
      <rPr>
        <b/>
        <sz val="12"/>
        <rFont val="Times New Roman"/>
        <family val="1"/>
        <charset val="238"/>
      </rPr>
      <t xml:space="preserve"> zdrowia</t>
    </r>
  </si>
  <si>
    <t>dr n. med. Ewa Pruszczyńska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</si>
</sst>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i/>
      <sz val="12"/>
      <color theme="1"/>
      <name val="Times New Roman"/>
      <family val="1"/>
      <charset val="238"/>
    </font>
    <font>
      <b/>
      <sz val="20"/>
      <color rgb="FFFF0000"/>
      <name val="Times New Roman"/>
      <family val="1"/>
      <charset val="238"/>
    </font>
    <font>
      <sz val="14"/>
      <color theme="0" tint="-0.499984740745262"/>
      <name val="Times New Roman"/>
      <family val="1"/>
      <charset val="238"/>
    </font>
    <font>
      <b/>
      <sz val="12"/>
      <color theme="0" tint="-0.499984740745262"/>
      <name val="Times New Roman"/>
      <family val="1"/>
      <charset val="238"/>
    </font>
    <font>
      <b/>
      <sz val="10"/>
      <color theme="0" tint="-0.499984740745262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6D1B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EECE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76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0" borderId="0" xfId="2" applyFont="1"/>
    <xf numFmtId="0" fontId="5" fillId="0" borderId="0" xfId="2" applyFont="1" applyAlignment="1">
      <alignment wrapText="1"/>
    </xf>
    <xf numFmtId="0" fontId="2" fillId="2" borderId="0" xfId="1" applyFont="1" applyFill="1"/>
    <xf numFmtId="0" fontId="3" fillId="2" borderId="0" xfId="1" applyFont="1" applyFill="1" applyAlignment="1">
      <alignment horizontal="center"/>
    </xf>
    <xf numFmtId="0" fontId="8" fillId="0" borderId="0" xfId="1" applyFont="1"/>
    <xf numFmtId="0" fontId="9" fillId="4" borderId="2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2" fillId="4" borderId="9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right" vertical="center"/>
    </xf>
    <xf numFmtId="0" fontId="12" fillId="2" borderId="17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13" fillId="2" borderId="18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14" fillId="4" borderId="21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 wrapText="1"/>
    </xf>
    <xf numFmtId="0" fontId="13" fillId="2" borderId="24" xfId="1" applyFont="1" applyFill="1" applyBorder="1" applyAlignment="1">
      <alignment horizontal="center" vertical="center" wrapText="1"/>
    </xf>
    <xf numFmtId="0" fontId="13" fillId="2" borderId="25" xfId="1" applyFont="1" applyFill="1" applyBorder="1" applyAlignment="1">
      <alignment horizontal="center" vertical="center" wrapText="1"/>
    </xf>
    <xf numFmtId="0" fontId="14" fillId="4" borderId="28" xfId="1" applyFont="1" applyFill="1" applyBorder="1" applyAlignment="1">
      <alignment horizontal="center" vertical="center" wrapText="1"/>
    </xf>
    <xf numFmtId="0" fontId="12" fillId="4" borderId="16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14" fillId="4" borderId="30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left" vertical="center" wrapText="1"/>
    </xf>
    <xf numFmtId="0" fontId="9" fillId="4" borderId="19" xfId="1" applyFont="1" applyFill="1" applyBorder="1" applyAlignment="1">
      <alignment vertical="center" wrapText="1"/>
    </xf>
    <xf numFmtId="0" fontId="9" fillId="2" borderId="17" xfId="1" applyFont="1" applyFill="1" applyBorder="1" applyAlignment="1">
      <alignment vertical="center" wrapText="1"/>
    </xf>
    <xf numFmtId="0" fontId="12" fillId="2" borderId="17" xfId="1" applyFont="1" applyFill="1" applyBorder="1" applyAlignment="1">
      <alignment vertical="center" wrapText="1"/>
    </xf>
    <xf numFmtId="0" fontId="12" fillId="2" borderId="20" xfId="1" applyFont="1" applyFill="1" applyBorder="1" applyAlignment="1">
      <alignment vertical="center" wrapText="1"/>
    </xf>
    <xf numFmtId="0" fontId="9" fillId="4" borderId="26" xfId="1" applyFont="1" applyFill="1" applyBorder="1" applyAlignment="1">
      <alignment vertical="center" wrapText="1"/>
    </xf>
    <xf numFmtId="0" fontId="9" fillId="2" borderId="24" xfId="1" applyFont="1" applyFill="1" applyBorder="1" applyAlignment="1">
      <alignment vertical="center" wrapText="1"/>
    </xf>
    <xf numFmtId="0" fontId="12" fillId="2" borderId="24" xfId="1" applyFont="1" applyFill="1" applyBorder="1" applyAlignment="1">
      <alignment vertical="center" wrapText="1"/>
    </xf>
    <xf numFmtId="0" fontId="12" fillId="2" borderId="27" xfId="1" applyFont="1" applyFill="1" applyBorder="1" applyAlignment="1">
      <alignment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12" fillId="2" borderId="36" xfId="1" applyFont="1" applyFill="1" applyBorder="1" applyAlignment="1">
      <alignment horizontal="center" vertical="center" wrapText="1"/>
    </xf>
    <xf numFmtId="0" fontId="12" fillId="4" borderId="32" xfId="1" applyFont="1" applyFill="1" applyBorder="1" applyAlignment="1">
      <alignment horizontal="center" vertical="center" wrapText="1"/>
    </xf>
    <xf numFmtId="0" fontId="9" fillId="2" borderId="33" xfId="1" applyFont="1" applyFill="1" applyBorder="1" applyAlignment="1">
      <alignment horizontal="center" vertical="center" wrapText="1"/>
    </xf>
    <xf numFmtId="0" fontId="13" fillId="2" borderId="34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15" fillId="2" borderId="33" xfId="1" applyFont="1" applyFill="1" applyBorder="1" applyAlignment="1">
      <alignment horizontal="center" vertical="center" wrapText="1"/>
    </xf>
    <xf numFmtId="0" fontId="15" fillId="2" borderId="36" xfId="1" applyFont="1" applyFill="1" applyBorder="1" applyAlignment="1">
      <alignment horizontal="center" vertical="center" wrapText="1"/>
    </xf>
    <xf numFmtId="0" fontId="7" fillId="4" borderId="32" xfId="1" applyFont="1" applyFill="1" applyBorder="1" applyAlignment="1">
      <alignment horizontal="center" vertical="center" wrapText="1"/>
    </xf>
    <xf numFmtId="0" fontId="15" fillId="2" borderId="35" xfId="1" applyFont="1" applyFill="1" applyBorder="1" applyAlignment="1">
      <alignment horizontal="center" vertical="center" wrapText="1"/>
    </xf>
    <xf numFmtId="0" fontId="15" fillId="2" borderId="34" xfId="1" applyFont="1" applyFill="1" applyBorder="1" applyAlignment="1">
      <alignment horizontal="center" vertical="center" wrapText="1"/>
    </xf>
    <xf numFmtId="0" fontId="7" fillId="4" borderId="33" xfId="1" applyFont="1" applyFill="1" applyBorder="1" applyAlignment="1">
      <alignment horizontal="left" vertical="center" wrapText="1"/>
    </xf>
    <xf numFmtId="0" fontId="6" fillId="4" borderId="36" xfId="1" applyFont="1" applyFill="1" applyBorder="1" applyAlignment="1">
      <alignment horizontal="center" vertical="center"/>
    </xf>
    <xf numFmtId="0" fontId="7" fillId="2" borderId="4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2" borderId="44" xfId="1" applyFont="1" applyFill="1" applyBorder="1" applyAlignment="1">
      <alignment horizontal="center" vertical="center" wrapText="1"/>
    </xf>
    <xf numFmtId="0" fontId="7" fillId="4" borderId="43" xfId="1" applyFont="1" applyFill="1" applyBorder="1" applyAlignment="1">
      <alignment horizontal="center" vertical="center" wrapText="1"/>
    </xf>
    <xf numFmtId="0" fontId="15" fillId="2" borderId="45" xfId="1" applyFont="1" applyFill="1" applyBorder="1" applyAlignment="1">
      <alignment horizontal="center" vertical="center" wrapText="1"/>
    </xf>
    <xf numFmtId="0" fontId="15" fillId="2" borderId="46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6" fillId="4" borderId="44" xfId="1" applyFont="1" applyFill="1" applyBorder="1" applyAlignment="1">
      <alignment horizontal="center" vertical="center"/>
    </xf>
    <xf numFmtId="0" fontId="7" fillId="2" borderId="47" xfId="1" applyFont="1" applyFill="1" applyBorder="1" applyAlignment="1">
      <alignment horizontal="center" vertical="center" wrapText="1"/>
    </xf>
    <xf numFmtId="0" fontId="7" fillId="2" borderId="48" xfId="1" applyFont="1" applyFill="1" applyBorder="1" applyAlignment="1">
      <alignment horizontal="center" vertical="center" wrapText="1"/>
    </xf>
    <xf numFmtId="0" fontId="15" fillId="2" borderId="48" xfId="1" applyFont="1" applyFill="1" applyBorder="1" applyAlignment="1">
      <alignment horizontal="center" vertical="center" wrapText="1"/>
    </xf>
    <xf numFmtId="0" fontId="15" fillId="2" borderId="49" xfId="1" applyFont="1" applyFill="1" applyBorder="1" applyAlignment="1">
      <alignment horizontal="center" vertical="center" wrapText="1"/>
    </xf>
    <xf numFmtId="0" fontId="7" fillId="4" borderId="47" xfId="1" applyFont="1" applyFill="1" applyBorder="1" applyAlignment="1">
      <alignment horizontal="center" vertical="center" wrapText="1"/>
    </xf>
    <xf numFmtId="0" fontId="15" fillId="2" borderId="50" xfId="1" applyFont="1" applyFill="1" applyBorder="1" applyAlignment="1">
      <alignment horizontal="center" vertical="center" wrapText="1"/>
    </xf>
    <xf numFmtId="0" fontId="15" fillId="2" borderId="51" xfId="1" applyFont="1" applyFill="1" applyBorder="1" applyAlignment="1">
      <alignment horizontal="center" vertical="center" wrapText="1"/>
    </xf>
    <xf numFmtId="0" fontId="7" fillId="4" borderId="48" xfId="1" applyFont="1" applyFill="1" applyBorder="1" applyAlignment="1">
      <alignment vertical="center" wrapText="1"/>
    </xf>
    <xf numFmtId="0" fontId="6" fillId="4" borderId="49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15" fillId="2" borderId="17" xfId="1" applyFont="1" applyFill="1" applyBorder="1" applyAlignment="1">
      <alignment horizontal="center" vertical="center" wrapText="1"/>
    </xf>
    <xf numFmtId="0" fontId="15" fillId="2" borderId="20" xfId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  <xf numFmtId="0" fontId="15" fillId="2" borderId="18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left" vertical="center" wrapText="1"/>
    </xf>
    <xf numFmtId="0" fontId="6" fillId="4" borderId="20" xfId="1" applyFont="1" applyFill="1" applyBorder="1" applyAlignment="1">
      <alignment horizontal="center" vertical="center"/>
    </xf>
    <xf numFmtId="0" fontId="7" fillId="4" borderId="48" xfId="1" applyFont="1" applyFill="1" applyBorder="1" applyAlignment="1">
      <alignment vertical="center"/>
    </xf>
    <xf numFmtId="0" fontId="7" fillId="2" borderId="23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5" fillId="2" borderId="24" xfId="1" applyFont="1" applyFill="1" applyBorder="1" applyAlignment="1">
      <alignment horizontal="center" vertical="center" wrapText="1"/>
    </xf>
    <xf numFmtId="0" fontId="15" fillId="2" borderId="27" xfId="1" applyFont="1" applyFill="1" applyBorder="1" applyAlignment="1">
      <alignment horizontal="center" vertical="center" wrapText="1"/>
    </xf>
    <xf numFmtId="0" fontId="7" fillId="4" borderId="23" xfId="1" applyFont="1" applyFill="1" applyBorder="1" applyAlignment="1">
      <alignment horizontal="center" vertical="center" wrapText="1"/>
    </xf>
    <xf numFmtId="0" fontId="15" fillId="2" borderId="26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7" fillId="4" borderId="24" xfId="1" applyFont="1" applyFill="1" applyBorder="1" applyAlignment="1">
      <alignment horizontal="left" vertical="center" wrapText="1"/>
    </xf>
    <xf numFmtId="0" fontId="6" fillId="4" borderId="27" xfId="1" applyFont="1" applyFill="1" applyBorder="1" applyAlignment="1">
      <alignment horizontal="center" vertical="center"/>
    </xf>
    <xf numFmtId="0" fontId="7" fillId="2" borderId="57" xfId="1" applyFont="1" applyFill="1" applyBorder="1" applyAlignment="1">
      <alignment horizontal="center" vertical="center" wrapText="1"/>
    </xf>
    <xf numFmtId="0" fontId="7" fillId="2" borderId="58" xfId="1" applyFont="1" applyFill="1" applyBorder="1" applyAlignment="1">
      <alignment horizontal="center" vertical="center" wrapText="1"/>
    </xf>
    <xf numFmtId="0" fontId="15" fillId="2" borderId="58" xfId="1" applyFont="1" applyFill="1" applyBorder="1" applyAlignment="1">
      <alignment horizontal="center" vertical="center" wrapText="1"/>
    </xf>
    <xf numFmtId="0" fontId="15" fillId="2" borderId="59" xfId="1" applyFont="1" applyFill="1" applyBorder="1" applyAlignment="1">
      <alignment horizontal="center" vertical="center" wrapText="1"/>
    </xf>
    <xf numFmtId="0" fontId="7" fillId="4" borderId="57" xfId="1" applyFont="1" applyFill="1" applyBorder="1" applyAlignment="1">
      <alignment horizontal="center" vertical="center" wrapText="1"/>
    </xf>
    <xf numFmtId="0" fontId="15" fillId="2" borderId="60" xfId="1" applyFont="1" applyFill="1" applyBorder="1" applyAlignment="1">
      <alignment horizontal="center" vertical="center" wrapText="1"/>
    </xf>
    <xf numFmtId="0" fontId="15" fillId="2" borderId="61" xfId="1" applyFont="1" applyFill="1" applyBorder="1" applyAlignment="1">
      <alignment horizontal="center" vertical="center" wrapText="1"/>
    </xf>
    <xf numFmtId="0" fontId="6" fillId="4" borderId="59" xfId="1" applyFont="1" applyFill="1" applyBorder="1" applyAlignment="1">
      <alignment horizontal="center" vertical="center"/>
    </xf>
    <xf numFmtId="0" fontId="6" fillId="4" borderId="39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 textRotation="90" wrapText="1"/>
    </xf>
    <xf numFmtId="0" fontId="9" fillId="4" borderId="3" xfId="1" applyFont="1" applyFill="1" applyBorder="1" applyAlignment="1">
      <alignment horizontal="center" vertical="center" textRotation="90" wrapText="1"/>
    </xf>
    <xf numFmtId="0" fontId="9" fillId="4" borderId="5" xfId="1" applyFont="1" applyFill="1" applyBorder="1" applyAlignment="1">
      <alignment horizontal="center" vertical="center" textRotation="90" wrapText="1"/>
    </xf>
    <xf numFmtId="0" fontId="9" fillId="4" borderId="4" xfId="1" applyFont="1" applyFill="1" applyBorder="1" applyAlignment="1">
      <alignment horizontal="center" vertical="center" textRotation="90" wrapText="1"/>
    </xf>
    <xf numFmtId="0" fontId="9" fillId="4" borderId="8" xfId="1" applyFont="1" applyFill="1" applyBorder="1" applyAlignment="1">
      <alignment horizontal="center" vertical="center" textRotation="90" wrapText="1"/>
    </xf>
    <xf numFmtId="0" fontId="22" fillId="0" borderId="0" xfId="1" applyFont="1" applyAlignment="1">
      <alignment vertical="center"/>
    </xf>
    <xf numFmtId="0" fontId="12" fillId="0" borderId="0" xfId="3" applyFont="1"/>
    <xf numFmtId="0" fontId="12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2" fillId="0" borderId="46" xfId="3" applyFont="1" applyBorder="1" applyAlignment="1">
      <alignment horizontal="center" vertical="center" wrapText="1"/>
    </xf>
    <xf numFmtId="0" fontId="9" fillId="0" borderId="43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9" fillId="0" borderId="48" xfId="3" applyFont="1" applyBorder="1" applyAlignment="1">
      <alignment horizontal="center" vertical="center" wrapText="1"/>
    </xf>
    <xf numFmtId="0" fontId="9" fillId="0" borderId="23" xfId="3" applyFont="1" applyBorder="1" applyAlignment="1">
      <alignment horizontal="center" vertical="center" wrapText="1"/>
    </xf>
    <xf numFmtId="0" fontId="9" fillId="0" borderId="24" xfId="3" applyFont="1" applyBorder="1" applyAlignment="1">
      <alignment horizontal="center" vertical="center" wrapText="1"/>
    </xf>
    <xf numFmtId="0" fontId="12" fillId="0" borderId="24" xfId="3" applyFont="1" applyBorder="1" applyAlignment="1">
      <alignment horizontal="center" vertical="center" wrapText="1"/>
    </xf>
    <xf numFmtId="0" fontId="9" fillId="0" borderId="24" xfId="3" applyFont="1" applyBorder="1" applyAlignment="1">
      <alignment vertical="center" wrapText="1"/>
    </xf>
    <xf numFmtId="0" fontId="9" fillId="0" borderId="58" xfId="3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71" xfId="3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2" fillId="0" borderId="0" xfId="0" applyFont="1"/>
    <xf numFmtId="0" fontId="12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/>
    </xf>
    <xf numFmtId="0" fontId="9" fillId="0" borderId="26" xfId="3" applyFont="1" applyBorder="1" applyAlignment="1">
      <alignment vertical="center" wrapText="1"/>
    </xf>
    <xf numFmtId="0" fontId="12" fillId="6" borderId="11" xfId="3" applyFont="1" applyFill="1" applyBorder="1" applyAlignment="1">
      <alignment horizontal="center" vertical="center" wrapText="1"/>
    </xf>
    <xf numFmtId="0" fontId="12" fillId="6" borderId="10" xfId="3" applyFont="1" applyFill="1" applyBorder="1" applyAlignment="1">
      <alignment horizontal="center" vertical="center" wrapText="1"/>
    </xf>
    <xf numFmtId="0" fontId="9" fillId="6" borderId="10" xfId="3" applyFont="1" applyFill="1" applyBorder="1" applyAlignment="1">
      <alignment horizontal="center" vertical="center" textRotation="90" wrapText="1"/>
    </xf>
    <xf numFmtId="0" fontId="12" fillId="6" borderId="10" xfId="3" applyFont="1" applyFill="1" applyBorder="1" applyAlignment="1">
      <alignment horizontal="center" vertical="center" textRotation="90" wrapText="1"/>
    </xf>
    <xf numFmtId="0" fontId="12" fillId="6" borderId="9" xfId="3" applyFont="1" applyFill="1" applyBorder="1" applyAlignment="1">
      <alignment horizontal="center" vertical="center" textRotation="90" wrapText="1"/>
    </xf>
    <xf numFmtId="0" fontId="9" fillId="6" borderId="9" xfId="3" applyFont="1" applyFill="1" applyBorder="1" applyAlignment="1">
      <alignment horizontal="center" vertical="center" textRotation="90" wrapText="1"/>
    </xf>
    <xf numFmtId="0" fontId="12" fillId="0" borderId="25" xfId="3" applyFont="1" applyBorder="1" applyAlignment="1">
      <alignment horizontal="center" vertical="center" wrapText="1"/>
    </xf>
    <xf numFmtId="0" fontId="12" fillId="0" borderId="58" xfId="3" applyFont="1" applyBorder="1" applyAlignment="1">
      <alignment horizontal="center" vertical="center" wrapText="1"/>
    </xf>
    <xf numFmtId="0" fontId="12" fillId="0" borderId="61" xfId="3" applyFont="1" applyBorder="1" applyAlignment="1">
      <alignment horizontal="center" vertical="center" wrapText="1"/>
    </xf>
    <xf numFmtId="0" fontId="12" fillId="0" borderId="48" xfId="3" applyFont="1" applyBorder="1" applyAlignment="1">
      <alignment horizontal="center" vertical="center" wrapText="1"/>
    </xf>
    <xf numFmtId="0" fontId="12" fillId="0" borderId="51" xfId="3" applyFont="1" applyBorder="1" applyAlignment="1">
      <alignment horizontal="center" vertical="center" wrapText="1"/>
    </xf>
    <xf numFmtId="0" fontId="9" fillId="0" borderId="47" xfId="3" applyFont="1" applyBorder="1" applyAlignment="1">
      <alignment horizontal="center" vertical="center" wrapText="1"/>
    </xf>
    <xf numFmtId="0" fontId="9" fillId="0" borderId="57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6" borderId="3" xfId="3" applyFont="1" applyFill="1" applyBorder="1" applyAlignment="1">
      <alignment horizontal="center" vertical="center" wrapText="1"/>
    </xf>
    <xf numFmtId="0" fontId="9" fillId="6" borderId="5" xfId="3" applyFont="1" applyFill="1" applyBorder="1" applyAlignment="1">
      <alignment horizontal="center" vertical="center" wrapText="1"/>
    </xf>
    <xf numFmtId="0" fontId="9" fillId="6" borderId="4" xfId="3" applyFont="1" applyFill="1" applyBorder="1" applyAlignment="1">
      <alignment horizontal="center" vertical="center" wrapText="1"/>
    </xf>
    <xf numFmtId="0" fontId="9" fillId="6" borderId="2" xfId="3" applyFont="1" applyFill="1" applyBorder="1" applyAlignment="1">
      <alignment horizontal="center" vertical="center" wrapText="1"/>
    </xf>
    <xf numFmtId="0" fontId="12" fillId="0" borderId="71" xfId="3" applyFont="1" applyBorder="1" applyAlignment="1">
      <alignment horizontal="center" vertical="center" wrapText="1"/>
    </xf>
    <xf numFmtId="0" fontId="12" fillId="0" borderId="72" xfId="3" applyFont="1" applyBorder="1" applyAlignment="1">
      <alignment horizontal="center" vertical="center" wrapText="1"/>
    </xf>
    <xf numFmtId="0" fontId="9" fillId="0" borderId="76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48" xfId="3" applyFont="1" applyBorder="1" applyAlignment="1">
      <alignment vertical="center" wrapText="1"/>
    </xf>
    <xf numFmtId="0" fontId="9" fillId="0" borderId="48" xfId="3" applyFont="1" applyBorder="1" applyAlignment="1">
      <alignment vertical="center" wrapText="1"/>
    </xf>
    <xf numFmtId="0" fontId="12" fillId="0" borderId="24" xfId="3" applyFont="1" applyBorder="1" applyAlignment="1">
      <alignment vertical="center" wrapText="1"/>
    </xf>
    <xf numFmtId="0" fontId="12" fillId="0" borderId="17" xfId="3" applyFont="1" applyBorder="1" applyAlignment="1">
      <alignment vertical="center" wrapText="1"/>
    </xf>
    <xf numFmtId="0" fontId="9" fillId="0" borderId="17" xfId="3" applyFont="1" applyBorder="1" applyAlignment="1">
      <alignment vertical="center" wrapText="1"/>
    </xf>
    <xf numFmtId="0" fontId="12" fillId="0" borderId="33" xfId="3" applyFont="1" applyBorder="1" applyAlignment="1">
      <alignment horizontal="center" vertical="center" wrapText="1"/>
    </xf>
    <xf numFmtId="0" fontId="12" fillId="0" borderId="33" xfId="3" applyFont="1" applyBorder="1" applyAlignment="1">
      <alignment vertical="center" wrapText="1"/>
    </xf>
    <xf numFmtId="0" fontId="9" fillId="0" borderId="33" xfId="3" applyFont="1" applyBorder="1" applyAlignment="1">
      <alignment vertical="center" wrapText="1"/>
    </xf>
    <xf numFmtId="0" fontId="9" fillId="6" borderId="28" xfId="3" applyFont="1" applyFill="1" applyBorder="1" applyAlignment="1">
      <alignment horizontal="center" wrapText="1"/>
    </xf>
    <xf numFmtId="0" fontId="9" fillId="6" borderId="21" xfId="3" applyFont="1" applyFill="1" applyBorder="1" applyAlignment="1">
      <alignment horizontal="center" vertical="top" wrapText="1"/>
    </xf>
    <xf numFmtId="0" fontId="9" fillId="6" borderId="30" xfId="3" applyFont="1" applyFill="1" applyBorder="1" applyAlignment="1">
      <alignment horizontal="center" vertical="top" wrapText="1"/>
    </xf>
    <xf numFmtId="0" fontId="9" fillId="6" borderId="79" xfId="3" applyFont="1" applyFill="1" applyBorder="1" applyAlignment="1">
      <alignment horizontal="center" wrapText="1"/>
    </xf>
    <xf numFmtId="0" fontId="9" fillId="0" borderId="19" xfId="3" applyFont="1" applyBorder="1" applyAlignment="1">
      <alignment vertical="center" wrapText="1"/>
    </xf>
    <xf numFmtId="0" fontId="12" fillId="6" borderId="6" xfId="3" applyFont="1" applyFill="1" applyBorder="1" applyAlignment="1">
      <alignment horizontal="center" vertical="center" wrapText="1"/>
    </xf>
    <xf numFmtId="0" fontId="12" fillId="6" borderId="3" xfId="3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left" vertical="center" wrapText="1"/>
    </xf>
    <xf numFmtId="0" fontId="12" fillId="0" borderId="27" xfId="3" applyFont="1" applyBorder="1" applyAlignment="1">
      <alignment horizontal="center" vertical="center" wrapText="1"/>
    </xf>
    <xf numFmtId="0" fontId="12" fillId="0" borderId="36" xfId="3" applyFont="1" applyBorder="1" applyAlignment="1">
      <alignment horizontal="center" vertical="center" wrapText="1"/>
    </xf>
    <xf numFmtId="0" fontId="12" fillId="0" borderId="27" xfId="3" applyFont="1" applyBorder="1" applyAlignment="1">
      <alignment vertical="center" wrapText="1"/>
    </xf>
    <xf numFmtId="0" fontId="12" fillId="0" borderId="20" xfId="3" applyFont="1" applyBorder="1" applyAlignment="1">
      <alignment vertical="center" wrapText="1"/>
    </xf>
    <xf numFmtId="0" fontId="12" fillId="0" borderId="49" xfId="3" applyFont="1" applyBorder="1" applyAlignment="1">
      <alignment vertical="center" wrapText="1"/>
    </xf>
    <xf numFmtId="0" fontId="12" fillId="0" borderId="36" xfId="3" applyFont="1" applyBorder="1" applyAlignment="1">
      <alignment vertical="center" wrapText="1"/>
    </xf>
    <xf numFmtId="0" fontId="12" fillId="0" borderId="13" xfId="3" applyFont="1" applyBorder="1" applyAlignment="1">
      <alignment horizontal="center" vertical="center" wrapText="1"/>
    </xf>
    <xf numFmtId="0" fontId="9" fillId="6" borderId="6" xfId="3" applyFont="1" applyFill="1" applyBorder="1" applyAlignment="1">
      <alignment horizontal="center" vertical="center" wrapText="1"/>
    </xf>
    <xf numFmtId="0" fontId="12" fillId="0" borderId="34" xfId="3" applyFont="1" applyBorder="1" applyAlignment="1">
      <alignment horizontal="center" vertical="center" wrapText="1"/>
    </xf>
    <xf numFmtId="0" fontId="12" fillId="6" borderId="4" xfId="3" applyFont="1" applyFill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9" fillId="0" borderId="35" xfId="3" applyFont="1" applyBorder="1" applyAlignment="1">
      <alignment vertical="center" wrapText="1"/>
    </xf>
    <xf numFmtId="0" fontId="9" fillId="0" borderId="50" xfId="3" applyFont="1" applyBorder="1" applyAlignment="1">
      <alignment vertical="center" wrapText="1"/>
    </xf>
    <xf numFmtId="0" fontId="12" fillId="6" borderId="5" xfId="3" applyFont="1" applyFill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/>
    </xf>
    <xf numFmtId="0" fontId="7" fillId="2" borderId="27" xfId="1" applyFont="1" applyFill="1" applyBorder="1" applyAlignment="1">
      <alignment horizontal="left" vertical="center" wrapText="1"/>
    </xf>
    <xf numFmtId="0" fontId="7" fillId="2" borderId="20" xfId="1" applyFont="1" applyFill="1" applyBorder="1" applyAlignment="1">
      <alignment horizontal="left" vertical="center" wrapText="1"/>
    </xf>
    <xf numFmtId="0" fontId="7" fillId="2" borderId="13" xfId="1" applyFont="1" applyFill="1" applyBorder="1" applyAlignment="1">
      <alignment horizontal="left" vertical="center" wrapText="1"/>
    </xf>
    <xf numFmtId="0" fontId="14" fillId="4" borderId="36" xfId="1" applyFont="1" applyFill="1" applyBorder="1" applyAlignment="1">
      <alignment horizontal="left" vertical="center" wrapText="1"/>
    </xf>
    <xf numFmtId="0" fontId="14" fillId="4" borderId="27" xfId="1" applyFont="1" applyFill="1" applyBorder="1" applyAlignment="1">
      <alignment horizontal="left" vertical="center" wrapText="1"/>
    </xf>
    <xf numFmtId="0" fontId="14" fillId="4" borderId="20" xfId="1" applyFont="1" applyFill="1" applyBorder="1" applyAlignment="1">
      <alignment horizontal="left" vertical="center" wrapText="1"/>
    </xf>
    <xf numFmtId="0" fontId="14" fillId="4" borderId="44" xfId="1" applyFont="1" applyFill="1" applyBorder="1" applyAlignment="1">
      <alignment horizontal="left" vertical="center" wrapText="1"/>
    </xf>
    <xf numFmtId="0" fontId="14" fillId="4" borderId="49" xfId="1" applyFont="1" applyFill="1" applyBorder="1" applyAlignment="1">
      <alignment vertical="center"/>
    </xf>
    <xf numFmtId="0" fontId="14" fillId="4" borderId="49" xfId="1" applyFont="1" applyFill="1" applyBorder="1" applyAlignment="1">
      <alignment vertical="center" wrapText="1"/>
    </xf>
    <xf numFmtId="0" fontId="9" fillId="0" borderId="42" xfId="3" applyFont="1" applyBorder="1" applyAlignment="1">
      <alignment horizontal="left" vertical="center" wrapText="1"/>
    </xf>
    <xf numFmtId="0" fontId="6" fillId="0" borderId="7" xfId="3" applyFont="1" applyBorder="1" applyAlignment="1">
      <alignment horizontal="left" vertical="center" wrapText="1"/>
    </xf>
    <xf numFmtId="0" fontId="6" fillId="0" borderId="68" xfId="3" applyFont="1" applyBorder="1" applyAlignment="1">
      <alignment horizontal="left" vertical="center" wrapText="1"/>
    </xf>
    <xf numFmtId="0" fontId="9" fillId="0" borderId="78" xfId="3" applyFont="1" applyBorder="1" applyAlignment="1">
      <alignment horizontal="left" vertical="center" wrapText="1"/>
    </xf>
    <xf numFmtId="0" fontId="9" fillId="0" borderId="40" xfId="3" applyFont="1" applyBorder="1" applyAlignment="1">
      <alignment horizontal="left" vertical="center" wrapText="1"/>
    </xf>
    <xf numFmtId="0" fontId="9" fillId="0" borderId="68" xfId="3" applyFont="1" applyBorder="1" applyAlignment="1">
      <alignment horizontal="left" vertical="center" wrapText="1"/>
    </xf>
    <xf numFmtId="0" fontId="9" fillId="0" borderId="69" xfId="3" applyFont="1" applyBorder="1" applyAlignment="1">
      <alignment horizontal="left" vertical="center" wrapText="1"/>
    </xf>
    <xf numFmtId="0" fontId="7" fillId="4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vertical="center"/>
    </xf>
    <xf numFmtId="0" fontId="9" fillId="6" borderId="8" xfId="3" applyFont="1" applyFill="1" applyBorder="1" applyAlignment="1">
      <alignment vertical="center" wrapText="1"/>
    </xf>
    <xf numFmtId="0" fontId="30" fillId="0" borderId="23" xfId="3" applyFont="1" applyBorder="1" applyAlignment="1">
      <alignment horizontal="left" vertical="center" wrapText="1"/>
    </xf>
    <xf numFmtId="0" fontId="30" fillId="0" borderId="16" xfId="3" applyFont="1" applyBorder="1" applyAlignment="1">
      <alignment horizontal="left" vertical="center" wrapText="1"/>
    </xf>
    <xf numFmtId="0" fontId="30" fillId="0" borderId="47" xfId="3" applyFont="1" applyBorder="1" applyAlignment="1">
      <alignment horizontal="left" vertical="center" wrapText="1"/>
    </xf>
    <xf numFmtId="0" fontId="30" fillId="0" borderId="76" xfId="3" applyFont="1" applyBorder="1" applyAlignment="1">
      <alignment horizontal="left" vertical="center" wrapText="1"/>
    </xf>
    <xf numFmtId="0" fontId="17" fillId="0" borderId="2" xfId="3" applyFont="1" applyBorder="1" applyAlignment="1">
      <alignment horizontal="left" vertical="center" wrapText="1"/>
    </xf>
    <xf numFmtId="0" fontId="17" fillId="0" borderId="23" xfId="3" applyFont="1" applyBorder="1" applyAlignment="1">
      <alignment horizontal="left" vertical="center" wrapText="1"/>
    </xf>
    <xf numFmtId="0" fontId="30" fillId="0" borderId="57" xfId="3" applyFont="1" applyBorder="1" applyAlignment="1">
      <alignment horizontal="left" vertical="center" wrapText="1"/>
    </xf>
    <xf numFmtId="0" fontId="17" fillId="0" borderId="32" xfId="3" applyFont="1" applyBorder="1" applyAlignment="1">
      <alignment horizontal="left" vertical="center"/>
    </xf>
    <xf numFmtId="0" fontId="9" fillId="0" borderId="33" xfId="3" applyFont="1" applyBorder="1" applyAlignment="1">
      <alignment horizontal="center" vertical="center" wrapText="1"/>
    </xf>
    <xf numFmtId="0" fontId="9" fillId="0" borderId="32" xfId="3" applyFont="1" applyBorder="1" applyAlignment="1">
      <alignment horizontal="center" vertical="center" wrapText="1"/>
    </xf>
    <xf numFmtId="0" fontId="9" fillId="6" borderId="15" xfId="3" applyFont="1" applyFill="1" applyBorder="1" applyAlignment="1">
      <alignment vertical="center" wrapText="1"/>
    </xf>
    <xf numFmtId="0" fontId="6" fillId="0" borderId="73" xfId="3" applyFont="1" applyBorder="1" applyAlignment="1">
      <alignment horizontal="left" vertical="center"/>
    </xf>
    <xf numFmtId="0" fontId="9" fillId="0" borderId="67" xfId="3" applyFont="1" applyBorder="1" applyAlignment="1">
      <alignment horizontal="center" vertical="center"/>
    </xf>
    <xf numFmtId="0" fontId="9" fillId="0" borderId="75" xfId="3" applyFont="1" applyBorder="1" applyAlignment="1">
      <alignment horizontal="center" vertical="center"/>
    </xf>
    <xf numFmtId="0" fontId="9" fillId="0" borderId="28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0" fontId="9" fillId="0" borderId="54" xfId="3" applyFont="1" applyBorder="1" applyAlignment="1">
      <alignment horizontal="center" vertical="center"/>
    </xf>
    <xf numFmtId="0" fontId="9" fillId="0" borderId="30" xfId="3" applyFont="1" applyBorder="1" applyAlignment="1">
      <alignment horizontal="center" vertical="center"/>
    </xf>
    <xf numFmtId="0" fontId="9" fillId="0" borderId="79" xfId="3" applyFont="1" applyBorder="1" applyAlignment="1">
      <alignment horizontal="center" vertical="center"/>
    </xf>
    <xf numFmtId="0" fontId="9" fillId="0" borderId="77" xfId="3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31" fillId="6" borderId="18" xfId="0" applyFont="1" applyFill="1" applyBorder="1" applyAlignment="1">
      <alignment horizontal="center" vertical="center" wrapText="1"/>
    </xf>
    <xf numFmtId="0" fontId="31" fillId="6" borderId="17" xfId="0" applyFont="1" applyFill="1" applyBorder="1" applyAlignment="1">
      <alignment horizontal="center" vertical="center" wrapText="1"/>
    </xf>
    <xf numFmtId="0" fontId="30" fillId="6" borderId="17" xfId="0" applyFont="1" applyFill="1" applyBorder="1" applyAlignment="1">
      <alignment horizontal="center" vertical="center" textRotation="90" wrapText="1"/>
    </xf>
    <xf numFmtId="0" fontId="31" fillId="6" borderId="17" xfId="0" applyFont="1" applyFill="1" applyBorder="1" applyAlignment="1">
      <alignment horizontal="center" vertical="center" textRotation="90" wrapText="1"/>
    </xf>
    <xf numFmtId="0" fontId="31" fillId="6" borderId="16" xfId="0" applyFont="1" applyFill="1" applyBorder="1" applyAlignment="1">
      <alignment horizontal="center" vertical="center" textRotation="90" wrapText="1"/>
    </xf>
    <xf numFmtId="0" fontId="31" fillId="6" borderId="61" xfId="0" applyFont="1" applyFill="1" applyBorder="1" applyAlignment="1">
      <alignment horizontal="center" vertical="center" wrapText="1"/>
    </xf>
    <xf numFmtId="0" fontId="31" fillId="6" borderId="58" xfId="0" applyFont="1" applyFill="1" applyBorder="1" applyAlignment="1">
      <alignment horizontal="center" vertical="center" wrapText="1"/>
    </xf>
    <xf numFmtId="0" fontId="31" fillId="6" borderId="58" xfId="0" applyFont="1" applyFill="1" applyBorder="1" applyAlignment="1">
      <alignment horizontal="center" vertical="center" textRotation="90" wrapText="1"/>
    </xf>
    <xf numFmtId="0" fontId="30" fillId="6" borderId="57" xfId="0" applyFont="1" applyFill="1" applyBorder="1" applyAlignment="1">
      <alignment horizontal="center" vertical="center" textRotation="90" wrapText="1"/>
    </xf>
    <xf numFmtId="0" fontId="12" fillId="6" borderId="48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6" borderId="7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9" fillId="6" borderId="28" xfId="0" applyFont="1" applyFill="1" applyBorder="1" applyAlignment="1">
      <alignment horizontal="center" vertical="center"/>
    </xf>
    <xf numFmtId="0" fontId="9" fillId="6" borderId="54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79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4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79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9" fillId="7" borderId="67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7" borderId="6" xfId="0" applyFont="1" applyFill="1" applyBorder="1" applyAlignment="1">
      <alignment horizontal="right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vertical="center"/>
    </xf>
    <xf numFmtId="0" fontId="14" fillId="4" borderId="20" xfId="1" applyFont="1" applyFill="1" applyBorder="1" applyAlignment="1">
      <alignment vertical="center"/>
    </xf>
    <xf numFmtId="0" fontId="19" fillId="2" borderId="18" xfId="1" applyFont="1" applyFill="1" applyBorder="1" applyAlignment="1">
      <alignment horizontal="center" vertical="center" wrapText="1"/>
    </xf>
    <xf numFmtId="0" fontId="19" fillId="2" borderId="17" xfId="1" applyFont="1" applyFill="1" applyBorder="1" applyAlignment="1">
      <alignment horizontal="center" vertical="center" wrapText="1"/>
    </xf>
    <xf numFmtId="0" fontId="35" fillId="2" borderId="33" xfId="1" applyFont="1" applyFill="1" applyBorder="1" applyAlignment="1">
      <alignment vertical="center" wrapText="1"/>
    </xf>
    <xf numFmtId="0" fontId="35" fillId="2" borderId="36" xfId="1" applyFont="1" applyFill="1" applyBorder="1" applyAlignment="1">
      <alignment vertical="center" wrapText="1"/>
    </xf>
    <xf numFmtId="0" fontId="35" fillId="2" borderId="17" xfId="1" applyFont="1" applyFill="1" applyBorder="1" applyAlignment="1">
      <alignment horizontal="left" vertical="center" wrapText="1"/>
    </xf>
    <xf numFmtId="0" fontId="35" fillId="2" borderId="20" xfId="1" applyFont="1" applyFill="1" applyBorder="1" applyAlignment="1">
      <alignment horizontal="left" vertical="center" wrapText="1"/>
    </xf>
    <xf numFmtId="0" fontId="35" fillId="2" borderId="24" xfId="1" applyFont="1" applyFill="1" applyBorder="1" applyAlignment="1">
      <alignment horizontal="left" vertical="center" wrapText="1"/>
    </xf>
    <xf numFmtId="0" fontId="35" fillId="2" borderId="27" xfId="1" applyFont="1" applyFill="1" applyBorder="1" applyAlignment="1">
      <alignment horizontal="left" vertical="center" wrapText="1"/>
    </xf>
    <xf numFmtId="0" fontId="36" fillId="0" borderId="78" xfId="3" applyFont="1" applyBorder="1" applyAlignment="1">
      <alignment horizontal="left" vertical="center" wrapText="1"/>
    </xf>
    <xf numFmtId="0" fontId="37" fillId="0" borderId="16" xfId="3" applyFont="1" applyBorder="1" applyAlignment="1">
      <alignment horizontal="left" vertical="center" wrapText="1"/>
    </xf>
    <xf numFmtId="0" fontId="36" fillId="0" borderId="73" xfId="3" applyFont="1" applyBorder="1" applyAlignment="1">
      <alignment horizontal="left" vertical="center" wrapText="1"/>
    </xf>
    <xf numFmtId="0" fontId="37" fillId="0" borderId="32" xfId="3" applyFont="1" applyBorder="1" applyAlignment="1">
      <alignment horizontal="left" vertical="center" wrapText="1"/>
    </xf>
    <xf numFmtId="0" fontId="7" fillId="8" borderId="33" xfId="1" applyFont="1" applyFill="1" applyBorder="1" applyAlignment="1">
      <alignment horizontal="left" vertical="center" wrapText="1"/>
    </xf>
    <xf numFmtId="0" fontId="14" fillId="8" borderId="36" xfId="1" applyFont="1" applyFill="1" applyBorder="1" applyAlignment="1">
      <alignment horizontal="left" vertical="center" wrapText="1"/>
    </xf>
    <xf numFmtId="0" fontId="7" fillId="8" borderId="24" xfId="1" applyFont="1" applyFill="1" applyBorder="1" applyAlignment="1">
      <alignment horizontal="left" vertical="center" wrapText="1"/>
    </xf>
    <xf numFmtId="0" fontId="14" fillId="8" borderId="27" xfId="1" applyFont="1" applyFill="1" applyBorder="1" applyAlignment="1">
      <alignment horizontal="left" vertical="center" wrapText="1"/>
    </xf>
    <xf numFmtId="0" fontId="7" fillId="8" borderId="17" xfId="1" applyFont="1" applyFill="1" applyBorder="1" applyAlignment="1">
      <alignment horizontal="left" vertical="center" wrapText="1"/>
    </xf>
    <xf numFmtId="0" fontId="14" fillId="8" borderId="20" xfId="1" applyFont="1" applyFill="1" applyBorder="1" applyAlignment="1">
      <alignment horizontal="left" vertical="center" wrapText="1"/>
    </xf>
    <xf numFmtId="0" fontId="14" fillId="8" borderId="44" xfId="1" applyFont="1" applyFill="1" applyBorder="1" applyAlignment="1">
      <alignment horizontal="left" vertical="center" wrapText="1"/>
    </xf>
    <xf numFmtId="0" fontId="14" fillId="2" borderId="27" xfId="0" applyFont="1" applyFill="1" applyBorder="1"/>
    <xf numFmtId="0" fontId="14" fillId="2" borderId="26" xfId="0" applyFont="1" applyFill="1" applyBorder="1"/>
    <xf numFmtId="0" fontId="6" fillId="2" borderId="68" xfId="3" applyFont="1" applyFill="1" applyBorder="1" applyAlignment="1">
      <alignment horizontal="left" vertical="center"/>
    </xf>
    <xf numFmtId="0" fontId="17" fillId="2" borderId="23" xfId="3" applyFont="1" applyFill="1" applyBorder="1" applyAlignment="1">
      <alignment horizontal="left" vertical="center"/>
    </xf>
    <xf numFmtId="0" fontId="6" fillId="2" borderId="74" xfId="3" applyFont="1" applyFill="1" applyBorder="1" applyAlignment="1">
      <alignment horizontal="left" vertical="center" wrapText="1"/>
    </xf>
    <xf numFmtId="0" fontId="17" fillId="2" borderId="43" xfId="3" applyFont="1" applyFill="1" applyBorder="1" applyAlignment="1">
      <alignment horizontal="left" vertical="center" wrapText="1"/>
    </xf>
    <xf numFmtId="0" fontId="13" fillId="0" borderId="51" xfId="3" applyFont="1" applyBorder="1" applyAlignment="1">
      <alignment horizontal="center" vertical="center" wrapText="1"/>
    </xf>
    <xf numFmtId="0" fontId="13" fillId="0" borderId="48" xfId="3" applyFont="1" applyBorder="1" applyAlignment="1">
      <alignment horizontal="center" vertical="center" wrapText="1"/>
    </xf>
    <xf numFmtId="0" fontId="6" fillId="0" borderId="48" xfId="3" applyFont="1" applyBorder="1" applyAlignment="1">
      <alignment horizontal="center" vertical="center" wrapText="1"/>
    </xf>
    <xf numFmtId="0" fontId="6" fillId="0" borderId="47" xfId="3" applyFont="1" applyBorder="1" applyAlignment="1">
      <alignment horizontal="center" vertical="center" wrapText="1"/>
    </xf>
    <xf numFmtId="0" fontId="6" fillId="2" borderId="68" xfId="3" applyFont="1" applyFill="1" applyBorder="1" applyAlignment="1">
      <alignment horizontal="left" vertical="center" wrapText="1"/>
    </xf>
    <xf numFmtId="0" fontId="17" fillId="2" borderId="23" xfId="3" applyFont="1" applyFill="1" applyBorder="1" applyAlignment="1">
      <alignment horizontal="left" vertical="center" wrapText="1"/>
    </xf>
    <xf numFmtId="0" fontId="3" fillId="0" borderId="50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4" fillId="2" borderId="50" xfId="0" applyFont="1" applyFill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9" fillId="0" borderId="47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3" fillId="2" borderId="71" xfId="1" applyFont="1" applyFill="1" applyBorder="1" applyAlignment="1">
      <alignment horizontal="center" vertical="center" wrapText="1"/>
    </xf>
    <xf numFmtId="0" fontId="13" fillId="2" borderId="58" xfId="1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0" fontId="7" fillId="4" borderId="8" xfId="1" applyFont="1" applyFill="1" applyBorder="1" applyAlignment="1">
      <alignment horizontal="right" vertical="center" wrapText="1"/>
    </xf>
    <xf numFmtId="0" fontId="7" fillId="4" borderId="7" xfId="1" applyFont="1" applyFill="1" applyBorder="1" applyAlignment="1">
      <alignment horizontal="right" vertical="center" wrapText="1"/>
    </xf>
    <xf numFmtId="0" fontId="7" fillId="4" borderId="63" xfId="1" applyFont="1" applyFill="1" applyBorder="1" applyAlignment="1">
      <alignment horizontal="right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right" vertical="center"/>
    </xf>
    <xf numFmtId="0" fontId="6" fillId="4" borderId="7" xfId="1" applyFont="1" applyFill="1" applyBorder="1" applyAlignment="1">
      <alignment horizontal="right" vertical="center"/>
    </xf>
    <xf numFmtId="0" fontId="7" fillId="4" borderId="15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6" fillId="4" borderId="25" xfId="1" applyFont="1" applyFill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0" fontId="13" fillId="2" borderId="24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9" fillId="4" borderId="23" xfId="1" applyFont="1" applyFill="1" applyBorder="1" applyAlignment="1">
      <alignment horizontal="center" vertical="center" wrapText="1"/>
    </xf>
    <xf numFmtId="0" fontId="9" fillId="4" borderId="16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3" fillId="2" borderId="25" xfId="1" applyFont="1" applyFill="1" applyBorder="1" applyAlignment="1">
      <alignment horizontal="center" vertical="center" wrapText="1"/>
    </xf>
    <xf numFmtId="0" fontId="13" fillId="2" borderId="18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16" fillId="2" borderId="24" xfId="1" applyFont="1" applyFill="1" applyBorder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 wrapText="1"/>
    </xf>
    <xf numFmtId="0" fontId="13" fillId="2" borderId="33" xfId="1" applyFont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14" fillId="4" borderId="31" xfId="1" applyFont="1" applyFill="1" applyBorder="1" applyAlignment="1">
      <alignment horizontal="center" vertical="center" wrapText="1"/>
    </xf>
    <xf numFmtId="0" fontId="14" fillId="4" borderId="29" xfId="1" applyFont="1" applyFill="1" applyBorder="1" applyAlignment="1">
      <alignment horizontal="center" vertical="center" wrapText="1"/>
    </xf>
    <xf numFmtId="0" fontId="14" fillId="4" borderId="22" xfId="1" applyFont="1" applyFill="1" applyBorder="1" applyAlignment="1">
      <alignment horizontal="center" vertical="center" wrapText="1"/>
    </xf>
    <xf numFmtId="0" fontId="17" fillId="4" borderId="38" xfId="1" applyFont="1" applyFill="1" applyBorder="1" applyAlignment="1">
      <alignment horizontal="center" vertical="center" wrapText="1"/>
    </xf>
    <xf numFmtId="0" fontId="17" fillId="4" borderId="37" xfId="1" applyFont="1" applyFill="1" applyBorder="1" applyAlignment="1">
      <alignment horizontal="center" vertical="center" wrapText="1"/>
    </xf>
    <xf numFmtId="0" fontId="6" fillId="4" borderId="34" xfId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 wrapText="1"/>
    </xf>
    <xf numFmtId="0" fontId="9" fillId="2" borderId="33" xfId="1" applyFont="1" applyFill="1" applyBorder="1" applyAlignment="1">
      <alignment horizontal="center" vertical="center" wrapText="1"/>
    </xf>
    <xf numFmtId="0" fontId="9" fillId="4" borderId="35" xfId="1" applyFont="1" applyFill="1" applyBorder="1" applyAlignment="1">
      <alignment horizontal="center" vertical="center" wrapText="1"/>
    </xf>
    <xf numFmtId="0" fontId="13" fillId="2" borderId="34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6" fillId="4" borderId="54" xfId="1" applyFont="1" applyFill="1" applyBorder="1" applyAlignment="1">
      <alignment horizontal="center" vertical="center" wrapText="1"/>
    </xf>
    <xf numFmtId="0" fontId="6" fillId="4" borderId="30" xfId="1" applyFont="1" applyFill="1" applyBorder="1" applyAlignment="1">
      <alignment horizontal="center" vertical="center" wrapText="1"/>
    </xf>
    <xf numFmtId="0" fontId="6" fillId="4" borderId="56" xfId="1" applyFont="1" applyFill="1" applyBorder="1" applyAlignment="1">
      <alignment horizontal="center" vertical="center" wrapText="1"/>
    </xf>
    <xf numFmtId="0" fontId="6" fillId="4" borderId="62" xfId="1" applyFont="1" applyFill="1" applyBorder="1" applyAlignment="1">
      <alignment horizontal="center" vertical="center" wrapText="1"/>
    </xf>
    <xf numFmtId="0" fontId="6" fillId="4" borderId="55" xfId="1" applyFont="1" applyFill="1" applyBorder="1" applyAlignment="1">
      <alignment horizontal="center" vertical="center" wrapText="1"/>
    </xf>
    <xf numFmtId="0" fontId="6" fillId="4" borderId="52" xfId="1" applyFont="1" applyFill="1" applyBorder="1" applyAlignment="1">
      <alignment horizontal="center" vertical="center" wrapText="1"/>
    </xf>
    <xf numFmtId="0" fontId="6" fillId="4" borderId="53" xfId="1" applyFont="1" applyFill="1" applyBorder="1" applyAlignment="1">
      <alignment horizontal="center" vertical="center" wrapText="1"/>
    </xf>
    <xf numFmtId="0" fontId="6" fillId="4" borderId="51" xfId="1" applyFont="1" applyFill="1" applyBorder="1" applyAlignment="1">
      <alignment horizontal="center" vertical="center" wrapText="1"/>
    </xf>
    <xf numFmtId="0" fontId="6" fillId="4" borderId="47" xfId="1" applyFont="1" applyFill="1" applyBorder="1" applyAlignment="1">
      <alignment horizontal="center" vertical="center" wrapText="1"/>
    </xf>
    <xf numFmtId="0" fontId="6" fillId="4" borderId="46" xfId="1" applyFont="1" applyFill="1" applyBorder="1" applyAlignment="1">
      <alignment horizontal="center" vertical="center" wrapText="1"/>
    </xf>
    <xf numFmtId="0" fontId="6" fillId="4" borderId="43" xfId="1" applyFont="1" applyFill="1" applyBorder="1" applyAlignment="1">
      <alignment horizontal="center" vertical="center" wrapText="1"/>
    </xf>
    <xf numFmtId="0" fontId="6" fillId="4" borderId="34" xfId="1" applyFont="1" applyFill="1" applyBorder="1" applyAlignment="1">
      <alignment horizontal="center" vertical="center" wrapText="1"/>
    </xf>
    <xf numFmtId="0" fontId="6" fillId="4" borderId="32" xfId="1" applyFont="1" applyFill="1" applyBorder="1" applyAlignment="1">
      <alignment horizontal="center" vertical="center" wrapText="1"/>
    </xf>
    <xf numFmtId="0" fontId="7" fillId="4" borderId="25" xfId="1" applyFont="1" applyFill="1" applyBorder="1" applyAlignment="1">
      <alignment horizontal="center" vertical="center" wrapText="1"/>
    </xf>
    <xf numFmtId="0" fontId="7" fillId="4" borderId="23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18" fillId="4" borderId="15" xfId="1" applyFont="1" applyFill="1" applyBorder="1" applyAlignment="1">
      <alignment horizontal="left" vertical="center" wrapText="1"/>
    </xf>
    <xf numFmtId="0" fontId="18" fillId="4" borderId="42" xfId="1" applyFont="1" applyFill="1" applyBorder="1" applyAlignment="1">
      <alignment horizontal="left" vertical="center" wrapText="1"/>
    </xf>
    <xf numFmtId="0" fontId="18" fillId="4" borderId="14" xfId="1" applyFont="1" applyFill="1" applyBorder="1" applyAlignment="1">
      <alignment horizontal="left" vertical="center" wrapText="1"/>
    </xf>
    <xf numFmtId="0" fontId="18" fillId="4" borderId="41" xfId="1" applyFont="1" applyFill="1" applyBorder="1" applyAlignment="1">
      <alignment horizontal="left" vertical="center" wrapText="1"/>
    </xf>
    <xf numFmtId="0" fontId="18" fillId="4" borderId="40" xfId="1" applyFont="1" applyFill="1" applyBorder="1" applyAlignment="1">
      <alignment horizontal="left" vertical="center" wrapText="1"/>
    </xf>
    <xf numFmtId="0" fontId="18" fillId="4" borderId="39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right" vertical="center"/>
    </xf>
    <xf numFmtId="0" fontId="7" fillId="4" borderId="7" xfId="1" applyFont="1" applyFill="1" applyBorder="1" applyAlignment="1">
      <alignment horizontal="right" vertical="center"/>
    </xf>
    <xf numFmtId="0" fontId="7" fillId="4" borderId="63" xfId="1" applyFont="1" applyFill="1" applyBorder="1" applyAlignment="1">
      <alignment horizontal="right" vertical="center"/>
    </xf>
    <xf numFmtId="0" fontId="6" fillId="4" borderId="18" xfId="2" applyFont="1" applyFill="1" applyBorder="1" applyAlignment="1">
      <alignment horizontal="center" vertical="center" wrapText="1"/>
    </xf>
    <xf numFmtId="0" fontId="6" fillId="4" borderId="17" xfId="2" applyFont="1" applyFill="1" applyBorder="1" applyAlignment="1">
      <alignment horizontal="center" vertical="center" wrapText="1"/>
    </xf>
    <xf numFmtId="0" fontId="19" fillId="4" borderId="17" xfId="3" applyFont="1" applyFill="1" applyBorder="1" applyAlignment="1">
      <alignment horizontal="center" vertical="center"/>
    </xf>
    <xf numFmtId="0" fontId="19" fillId="4" borderId="16" xfId="3" applyFont="1" applyFill="1" applyBorder="1" applyAlignment="1">
      <alignment horizontal="center" vertical="center"/>
    </xf>
    <xf numFmtId="0" fontId="23" fillId="4" borderId="8" xfId="1" applyFont="1" applyFill="1" applyBorder="1" applyAlignment="1">
      <alignment horizontal="center" vertical="center" wrapText="1"/>
    </xf>
    <xf numFmtId="0" fontId="23" fillId="4" borderId="7" xfId="1" applyFont="1" applyFill="1" applyBorder="1" applyAlignment="1">
      <alignment horizontal="center" vertical="center" wrapText="1"/>
    </xf>
    <xf numFmtId="0" fontId="23" fillId="4" borderId="42" xfId="1" applyFont="1" applyFill="1" applyBorder="1" applyAlignment="1">
      <alignment horizontal="center" vertical="center" wrapText="1"/>
    </xf>
    <xf numFmtId="0" fontId="23" fillId="4" borderId="14" xfId="1" applyFont="1" applyFill="1" applyBorder="1" applyAlignment="1">
      <alignment horizontal="center" vertical="center" wrapText="1"/>
    </xf>
    <xf numFmtId="0" fontId="9" fillId="4" borderId="67" xfId="1" applyFont="1" applyFill="1" applyBorder="1" applyAlignment="1">
      <alignment horizontal="center" vertical="center" wrapText="1"/>
    </xf>
    <xf numFmtId="0" fontId="9" fillId="4" borderId="64" xfId="1" applyFont="1" applyFill="1" applyBorder="1" applyAlignment="1">
      <alignment horizontal="center" vertical="center" wrapText="1"/>
    </xf>
    <xf numFmtId="0" fontId="3" fillId="4" borderId="42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3" fillId="4" borderId="65" xfId="1" applyFont="1" applyFill="1" applyBorder="1" applyAlignment="1">
      <alignment horizontal="center" vertical="center" wrapText="1"/>
    </xf>
    <xf numFmtId="0" fontId="3" fillId="4" borderId="40" xfId="1" applyFont="1" applyFill="1" applyBorder="1" applyAlignment="1">
      <alignment horizontal="center" vertical="center" wrapText="1"/>
    </xf>
    <xf numFmtId="0" fontId="3" fillId="4" borderId="39" xfId="1" applyFont="1" applyFill="1" applyBorder="1" applyAlignment="1">
      <alignment horizontal="center" vertical="center" wrapText="1"/>
    </xf>
    <xf numFmtId="0" fontId="21" fillId="4" borderId="8" xfId="1" applyFont="1" applyFill="1" applyBorder="1" applyAlignment="1">
      <alignment horizontal="center" vertical="center" wrapText="1"/>
    </xf>
    <xf numFmtId="0" fontId="21" fillId="4" borderId="7" xfId="1" applyFont="1" applyFill="1" applyBorder="1" applyAlignment="1">
      <alignment horizontal="center" vertical="center" wrapText="1"/>
    </xf>
    <xf numFmtId="0" fontId="21" fillId="4" borderId="63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textRotation="90" wrapText="1"/>
    </xf>
    <xf numFmtId="0" fontId="9" fillId="4" borderId="66" xfId="1" applyFont="1" applyFill="1" applyBorder="1" applyAlignment="1">
      <alignment horizontal="center" vertical="center" textRotation="90" wrapText="1"/>
    </xf>
    <xf numFmtId="0" fontId="9" fillId="4" borderId="41" xfId="1" applyFont="1" applyFill="1" applyBorder="1" applyAlignment="1">
      <alignment horizontal="center" vertical="center" textRotation="90" wrapText="1"/>
    </xf>
    <xf numFmtId="0" fontId="9" fillId="4" borderId="24" xfId="1" applyFont="1" applyFill="1" applyBorder="1" applyAlignment="1">
      <alignment horizontal="center" vertical="center" textRotation="90" wrapText="1"/>
    </xf>
    <xf numFmtId="0" fontId="9" fillId="4" borderId="1" xfId="1" applyFont="1" applyFill="1" applyBorder="1" applyAlignment="1">
      <alignment horizontal="center" vertical="center" textRotation="90" wrapText="1"/>
    </xf>
    <xf numFmtId="0" fontId="9" fillId="4" borderId="17" xfId="1" applyFont="1" applyFill="1" applyBorder="1" applyAlignment="1">
      <alignment horizontal="center" vertical="center" textRotation="90" wrapText="1"/>
    </xf>
    <xf numFmtId="0" fontId="9" fillId="4" borderId="14" xfId="1" applyFont="1" applyFill="1" applyBorder="1" applyAlignment="1">
      <alignment horizontal="center" vertical="center" textRotation="90" wrapText="1"/>
    </xf>
    <xf numFmtId="0" fontId="9" fillId="4" borderId="65" xfId="1" applyFont="1" applyFill="1" applyBorder="1" applyAlignment="1">
      <alignment horizontal="center" vertical="center" textRotation="90" wrapText="1"/>
    </xf>
    <xf numFmtId="0" fontId="9" fillId="4" borderId="39" xfId="1" applyFont="1" applyFill="1" applyBorder="1" applyAlignment="1">
      <alignment horizontal="center" vertical="center" textRotation="90" wrapText="1"/>
    </xf>
    <xf numFmtId="0" fontId="9" fillId="4" borderId="15" xfId="1" applyFont="1" applyFill="1" applyBorder="1" applyAlignment="1">
      <alignment horizontal="center" vertical="center" wrapText="1"/>
    </xf>
    <xf numFmtId="0" fontId="9" fillId="4" borderId="42" xfId="1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63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left" vertical="center"/>
    </xf>
    <xf numFmtId="0" fontId="9" fillId="4" borderId="42" xfId="1" applyFont="1" applyFill="1" applyBorder="1" applyAlignment="1">
      <alignment horizontal="left" vertical="center"/>
    </xf>
    <xf numFmtId="0" fontId="9" fillId="4" borderId="0" xfId="1" applyFont="1" applyFill="1" applyAlignment="1">
      <alignment horizontal="left" vertical="center"/>
    </xf>
    <xf numFmtId="0" fontId="9" fillId="4" borderId="65" xfId="1" applyFont="1" applyFill="1" applyBorder="1" applyAlignment="1">
      <alignment horizontal="left" vertical="center"/>
    </xf>
    <xf numFmtId="0" fontId="20" fillId="4" borderId="8" xfId="1" applyFont="1" applyFill="1" applyBorder="1" applyAlignment="1">
      <alignment horizontal="left" vertical="center"/>
    </xf>
    <xf numFmtId="0" fontId="20" fillId="4" borderId="7" xfId="1" applyFont="1" applyFill="1" applyBorder="1" applyAlignment="1">
      <alignment horizontal="left" vertical="center"/>
    </xf>
    <xf numFmtId="0" fontId="20" fillId="4" borderId="63" xfId="1" applyFont="1" applyFill="1" applyBorder="1" applyAlignment="1">
      <alignment horizontal="left" vertical="center"/>
    </xf>
    <xf numFmtId="0" fontId="3" fillId="4" borderId="67" xfId="1" applyFont="1" applyFill="1" applyBorder="1" applyAlignment="1">
      <alignment horizontal="center" vertical="center" wrapText="1"/>
    </xf>
    <xf numFmtId="0" fontId="3" fillId="4" borderId="64" xfId="1" applyFont="1" applyFill="1" applyBorder="1" applyAlignment="1">
      <alignment horizontal="center" vertical="center" wrapText="1"/>
    </xf>
    <xf numFmtId="0" fontId="3" fillId="4" borderId="77" xfId="1" applyFont="1" applyFill="1" applyBorder="1" applyAlignment="1">
      <alignment horizontal="center" vertical="center" wrapText="1"/>
    </xf>
    <xf numFmtId="0" fontId="24" fillId="4" borderId="4" xfId="3" applyFont="1" applyFill="1" applyBorder="1" applyAlignment="1">
      <alignment horizontal="center" vertical="center"/>
    </xf>
    <xf numFmtId="0" fontId="24" fillId="4" borderId="3" xfId="3" applyFont="1" applyFill="1" applyBorder="1" applyAlignment="1">
      <alignment horizontal="center" vertical="center"/>
    </xf>
    <xf numFmtId="0" fontId="24" fillId="4" borderId="2" xfId="3" applyFont="1" applyFill="1" applyBorder="1" applyAlignment="1">
      <alignment horizontal="center" vertical="center"/>
    </xf>
    <xf numFmtId="0" fontId="21" fillId="4" borderId="51" xfId="3" applyFont="1" applyFill="1" applyBorder="1" applyAlignment="1">
      <alignment horizontal="center"/>
    </xf>
    <xf numFmtId="0" fontId="21" fillId="4" borderId="48" xfId="3" applyFont="1" applyFill="1" applyBorder="1" applyAlignment="1">
      <alignment horizontal="center"/>
    </xf>
    <xf numFmtId="0" fontId="21" fillId="4" borderId="47" xfId="3" applyFont="1" applyFill="1" applyBorder="1" applyAlignment="1">
      <alignment horizontal="center"/>
    </xf>
    <xf numFmtId="0" fontId="9" fillId="4" borderId="46" xfId="3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/>
    </xf>
    <xf numFmtId="0" fontId="12" fillId="4" borderId="43" xfId="3" applyFont="1" applyFill="1" applyBorder="1" applyAlignment="1">
      <alignment horizontal="center" vertical="center"/>
    </xf>
    <xf numFmtId="0" fontId="9" fillId="4" borderId="43" xfId="3" applyFont="1" applyFill="1" applyBorder="1" applyAlignment="1">
      <alignment horizontal="center" vertical="center"/>
    </xf>
    <xf numFmtId="0" fontId="27" fillId="6" borderId="41" xfId="3" applyFont="1" applyFill="1" applyBorder="1" applyAlignment="1">
      <alignment horizontal="left" vertical="center" wrapText="1"/>
    </xf>
    <xf numFmtId="0" fontId="27" fillId="6" borderId="40" xfId="3" applyFont="1" applyFill="1" applyBorder="1" applyAlignment="1">
      <alignment horizontal="left" vertical="center" wrapText="1"/>
    </xf>
    <xf numFmtId="0" fontId="27" fillId="6" borderId="39" xfId="3" applyFont="1" applyFill="1" applyBorder="1" applyAlignment="1">
      <alignment horizontal="left" vertical="center" wrapText="1"/>
    </xf>
    <xf numFmtId="0" fontId="9" fillId="6" borderId="8" xfId="3" applyFont="1" applyFill="1" applyBorder="1" applyAlignment="1">
      <alignment horizontal="center" vertical="center" wrapText="1"/>
    </xf>
    <xf numFmtId="0" fontId="9" fillId="6" borderId="63" xfId="3" applyFont="1" applyFill="1" applyBorder="1" applyAlignment="1">
      <alignment horizontal="center" vertical="center" wrapText="1"/>
    </xf>
    <xf numFmtId="0" fontId="9" fillId="6" borderId="8" xfId="3" applyFont="1" applyFill="1" applyBorder="1" applyAlignment="1">
      <alignment horizontal="right" vertical="center"/>
    </xf>
    <xf numFmtId="0" fontId="9" fillId="6" borderId="7" xfId="3" applyFont="1" applyFill="1" applyBorder="1" applyAlignment="1">
      <alignment horizontal="right" vertical="center"/>
    </xf>
    <xf numFmtId="0" fontId="9" fillId="6" borderId="63" xfId="3" applyFont="1" applyFill="1" applyBorder="1" applyAlignment="1">
      <alignment horizontal="right" vertical="center"/>
    </xf>
    <xf numFmtId="0" fontId="9" fillId="6" borderId="8" xfId="3" applyFont="1" applyFill="1" applyBorder="1" applyAlignment="1">
      <alignment horizontal="right" vertical="center" wrapText="1"/>
    </xf>
    <xf numFmtId="0" fontId="9" fillId="6" borderId="7" xfId="3" applyFont="1" applyFill="1" applyBorder="1" applyAlignment="1">
      <alignment horizontal="right" vertical="center" wrapText="1"/>
    </xf>
    <xf numFmtId="0" fontId="9" fillId="6" borderId="63" xfId="3" applyFont="1" applyFill="1" applyBorder="1" applyAlignment="1">
      <alignment horizontal="right" vertical="center" wrapText="1"/>
    </xf>
    <xf numFmtId="0" fontId="9" fillId="0" borderId="48" xfId="3" applyFont="1" applyBorder="1" applyAlignment="1">
      <alignment horizontal="center" vertical="center" wrapText="1"/>
    </xf>
    <xf numFmtId="0" fontId="9" fillId="0" borderId="33" xfId="3" applyFont="1" applyBorder="1" applyAlignment="1">
      <alignment horizontal="center" vertical="center" wrapText="1"/>
    </xf>
    <xf numFmtId="0" fontId="9" fillId="0" borderId="47" xfId="3" applyFont="1" applyBorder="1" applyAlignment="1">
      <alignment horizontal="center" vertical="center" wrapText="1"/>
    </xf>
    <xf numFmtId="0" fontId="9" fillId="0" borderId="32" xfId="3" applyFont="1" applyBorder="1" applyAlignment="1">
      <alignment horizontal="center" vertical="center" wrapText="1"/>
    </xf>
    <xf numFmtId="0" fontId="12" fillId="0" borderId="48" xfId="3" applyFont="1" applyBorder="1" applyAlignment="1">
      <alignment horizontal="center" vertical="center" wrapText="1"/>
    </xf>
    <xf numFmtId="0" fontId="12" fillId="0" borderId="33" xfId="3" applyFont="1" applyBorder="1" applyAlignment="1">
      <alignment horizontal="center" vertical="center" wrapText="1"/>
    </xf>
    <xf numFmtId="0" fontId="12" fillId="0" borderId="51" xfId="3" applyFont="1" applyBorder="1" applyAlignment="1">
      <alignment horizontal="center" vertical="center" wrapText="1"/>
    </xf>
    <xf numFmtId="0" fontId="12" fillId="0" borderId="34" xfId="3" applyFont="1" applyBorder="1" applyAlignment="1">
      <alignment horizontal="center" vertical="center" wrapText="1"/>
    </xf>
    <xf numFmtId="0" fontId="9" fillId="6" borderId="79" xfId="3" applyFont="1" applyFill="1" applyBorder="1" applyAlignment="1">
      <alignment horizontal="center" vertical="center" wrapText="1"/>
    </xf>
    <xf numFmtId="0" fontId="9" fillId="6" borderId="21" xfId="3" applyFont="1" applyFill="1" applyBorder="1" applyAlignment="1">
      <alignment horizontal="center" vertical="center" wrapText="1"/>
    </xf>
    <xf numFmtId="0" fontId="9" fillId="0" borderId="79" xfId="3" applyFont="1" applyBorder="1" applyAlignment="1">
      <alignment horizontal="center" vertical="center"/>
    </xf>
    <xf numFmtId="0" fontId="9" fillId="0" borderId="30" xfId="3" applyFont="1" applyBorder="1" applyAlignment="1">
      <alignment horizontal="center" vertical="center"/>
    </xf>
    <xf numFmtId="0" fontId="9" fillId="6" borderId="4" xfId="3" applyFont="1" applyFill="1" applyBorder="1" applyAlignment="1">
      <alignment horizontal="center" vertical="center"/>
    </xf>
    <xf numFmtId="0" fontId="9" fillId="6" borderId="3" xfId="3" applyFont="1" applyFill="1" applyBorder="1" applyAlignment="1">
      <alignment horizontal="center" vertical="center"/>
    </xf>
    <xf numFmtId="0" fontId="9" fillId="6" borderId="2" xfId="3" applyFont="1" applyFill="1" applyBorder="1" applyAlignment="1">
      <alignment horizontal="center" vertical="center"/>
    </xf>
    <xf numFmtId="0" fontId="9" fillId="6" borderId="72" xfId="3" applyFont="1" applyFill="1" applyBorder="1" applyAlignment="1">
      <alignment horizontal="center" vertical="center" wrapText="1"/>
    </xf>
    <xf numFmtId="0" fontId="9" fillId="6" borderId="71" xfId="3" applyFont="1" applyFill="1" applyBorder="1" applyAlignment="1">
      <alignment horizontal="center" vertical="center" wrapText="1"/>
    </xf>
    <xf numFmtId="0" fontId="9" fillId="6" borderId="76" xfId="3" applyFont="1" applyFill="1" applyBorder="1" applyAlignment="1">
      <alignment horizontal="center" vertical="center" wrapText="1"/>
    </xf>
    <xf numFmtId="0" fontId="9" fillId="6" borderId="4" xfId="3" applyFont="1" applyFill="1" applyBorder="1" applyAlignment="1">
      <alignment horizontal="center" vertical="center" wrapText="1"/>
    </xf>
    <xf numFmtId="0" fontId="9" fillId="6" borderId="3" xfId="3" applyFont="1" applyFill="1" applyBorder="1" applyAlignment="1">
      <alignment horizontal="center" vertical="center" wrapText="1"/>
    </xf>
    <xf numFmtId="0" fontId="9" fillId="6" borderId="2" xfId="3" applyFont="1" applyFill="1" applyBorder="1" applyAlignment="1">
      <alignment horizontal="center" vertical="center" wrapText="1"/>
    </xf>
    <xf numFmtId="0" fontId="12" fillId="6" borderId="24" xfId="3" applyFont="1" applyFill="1" applyBorder="1" applyAlignment="1">
      <alignment horizontal="center" vertical="center" textRotation="90" wrapText="1"/>
    </xf>
    <xf numFmtId="0" fontId="12" fillId="6" borderId="1" xfId="3" applyFont="1" applyFill="1" applyBorder="1" applyAlignment="1">
      <alignment horizontal="center" vertical="center" textRotation="90" wrapText="1"/>
    </xf>
    <xf numFmtId="0" fontId="12" fillId="6" borderId="17" xfId="3" applyFont="1" applyFill="1" applyBorder="1" applyAlignment="1">
      <alignment horizontal="center" vertical="center" textRotation="90" wrapText="1"/>
    </xf>
    <xf numFmtId="0" fontId="12" fillId="6" borderId="25" xfId="3" applyFont="1" applyFill="1" applyBorder="1" applyAlignment="1">
      <alignment horizontal="center" vertical="center" textRotation="90" wrapText="1"/>
    </xf>
    <xf numFmtId="0" fontId="12" fillId="6" borderId="46" xfId="3" applyFont="1" applyFill="1" applyBorder="1" applyAlignment="1">
      <alignment horizontal="center" vertical="center" textRotation="90" wrapText="1"/>
    </xf>
    <xf numFmtId="0" fontId="12" fillId="6" borderId="18" xfId="3" applyFont="1" applyFill="1" applyBorder="1" applyAlignment="1">
      <alignment horizontal="center" vertical="center" textRotation="90" wrapText="1"/>
    </xf>
    <xf numFmtId="0" fontId="12" fillId="6" borderId="14" xfId="3" applyFont="1" applyFill="1" applyBorder="1" applyAlignment="1">
      <alignment horizontal="center" vertical="center" textRotation="90" wrapText="1"/>
    </xf>
    <xf numFmtId="0" fontId="12" fillId="6" borderId="65" xfId="3" applyFont="1" applyFill="1" applyBorder="1" applyAlignment="1">
      <alignment horizontal="center" vertical="center" textRotation="90" wrapText="1"/>
    </xf>
    <xf numFmtId="0" fontId="12" fillId="6" borderId="39" xfId="3" applyFont="1" applyFill="1" applyBorder="1" applyAlignment="1">
      <alignment horizontal="center" vertical="center" textRotation="90" wrapText="1"/>
    </xf>
    <xf numFmtId="0" fontId="9" fillId="6" borderId="67" xfId="3" applyFont="1" applyFill="1" applyBorder="1" applyAlignment="1">
      <alignment horizontal="center" vertical="center" wrapText="1"/>
    </xf>
    <xf numFmtId="0" fontId="9" fillId="6" borderId="64" xfId="3" applyFont="1" applyFill="1" applyBorder="1" applyAlignment="1">
      <alignment horizontal="center" vertical="center" wrapText="1"/>
    </xf>
    <xf numFmtId="0" fontId="9" fillId="6" borderId="77" xfId="3" applyFont="1" applyFill="1" applyBorder="1" applyAlignment="1">
      <alignment horizontal="center" vertical="center" wrapText="1"/>
    </xf>
    <xf numFmtId="0" fontId="9" fillId="6" borderId="15" xfId="3" applyFont="1" applyFill="1" applyBorder="1" applyAlignment="1">
      <alignment horizontal="center" vertical="center"/>
    </xf>
    <xf numFmtId="0" fontId="9" fillId="6" borderId="66" xfId="3" applyFont="1" applyFill="1" applyBorder="1" applyAlignment="1">
      <alignment horizontal="center" vertical="center"/>
    </xf>
    <xf numFmtId="0" fontId="9" fillId="6" borderId="41" xfId="3" applyFont="1" applyFill="1" applyBorder="1" applyAlignment="1">
      <alignment horizontal="center" vertical="center"/>
    </xf>
    <xf numFmtId="0" fontId="9" fillId="6" borderId="18" xfId="3" applyFont="1" applyFill="1" applyBorder="1" applyAlignment="1">
      <alignment horizontal="center" vertical="center"/>
    </xf>
    <xf numFmtId="0" fontId="9" fillId="6" borderId="17" xfId="3" applyFont="1" applyFill="1" applyBorder="1" applyAlignment="1">
      <alignment horizontal="center" vertical="center"/>
    </xf>
    <xf numFmtId="0" fontId="9" fillId="6" borderId="46" xfId="3" applyFont="1" applyFill="1" applyBorder="1" applyAlignment="1">
      <alignment horizontal="center" vertical="center"/>
    </xf>
    <xf numFmtId="0" fontId="9" fillId="6" borderId="1" xfId="3" applyFont="1" applyFill="1" applyBorder="1" applyAlignment="1">
      <alignment horizontal="center" vertical="center"/>
    </xf>
    <xf numFmtId="0" fontId="21" fillId="6" borderId="51" xfId="3" applyFont="1" applyFill="1" applyBorder="1" applyAlignment="1">
      <alignment horizontal="center"/>
    </xf>
    <xf numFmtId="0" fontId="21" fillId="6" borderId="48" xfId="3" applyFont="1" applyFill="1" applyBorder="1" applyAlignment="1">
      <alignment horizontal="center"/>
    </xf>
    <xf numFmtId="0" fontId="9" fillId="6" borderId="16" xfId="3" applyFont="1" applyFill="1" applyBorder="1" applyAlignment="1">
      <alignment horizontal="center" vertical="center"/>
    </xf>
    <xf numFmtId="0" fontId="12" fillId="6" borderId="1" xfId="3" applyFont="1" applyFill="1" applyBorder="1" applyAlignment="1">
      <alignment horizontal="center" vertical="center"/>
    </xf>
    <xf numFmtId="0" fontId="12" fillId="6" borderId="43" xfId="3" applyFont="1" applyFill="1" applyBorder="1" applyAlignment="1">
      <alignment horizontal="center" vertical="center"/>
    </xf>
    <xf numFmtId="0" fontId="12" fillId="0" borderId="17" xfId="3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9" fillId="6" borderId="25" xfId="3" applyFont="1" applyFill="1" applyBorder="1" applyAlignment="1">
      <alignment horizontal="center" vertical="center" wrapText="1"/>
    </xf>
    <xf numFmtId="0" fontId="9" fillId="6" borderId="23" xfId="3" applyFont="1" applyFill="1" applyBorder="1" applyAlignment="1">
      <alignment horizontal="center" vertical="center" wrapText="1"/>
    </xf>
    <xf numFmtId="0" fontId="9" fillId="6" borderId="18" xfId="3" applyFont="1" applyFill="1" applyBorder="1" applyAlignment="1">
      <alignment horizontal="center" vertical="center" wrapText="1"/>
    </xf>
    <xf numFmtId="0" fontId="9" fillId="6" borderId="16" xfId="3" applyFont="1" applyFill="1" applyBorder="1" applyAlignment="1">
      <alignment horizontal="center" vertical="center" wrapText="1"/>
    </xf>
    <xf numFmtId="0" fontId="9" fillId="6" borderId="8" xfId="3" applyFont="1" applyFill="1" applyBorder="1" applyAlignment="1">
      <alignment horizontal="left" vertical="center"/>
    </xf>
    <xf numFmtId="0" fontId="9" fillId="6" borderId="7" xfId="3" applyFont="1" applyFill="1" applyBorder="1" applyAlignment="1">
      <alignment horizontal="left" vertical="center"/>
    </xf>
    <xf numFmtId="0" fontId="9" fillId="6" borderId="63" xfId="3" applyFont="1" applyFill="1" applyBorder="1" applyAlignment="1">
      <alignment horizontal="left" vertical="center"/>
    </xf>
    <xf numFmtId="0" fontId="9" fillId="6" borderId="28" xfId="3" applyFont="1" applyFill="1" applyBorder="1" applyAlignment="1">
      <alignment horizontal="center" vertical="center" wrapText="1"/>
    </xf>
    <xf numFmtId="0" fontId="9" fillId="6" borderId="54" xfId="3" applyFont="1" applyFill="1" applyBorder="1" applyAlignment="1">
      <alignment horizontal="center" vertical="center" wrapText="1"/>
    </xf>
    <xf numFmtId="0" fontId="9" fillId="6" borderId="30" xfId="3" applyFont="1" applyFill="1" applyBorder="1" applyAlignment="1">
      <alignment horizontal="center" vertical="center" wrapText="1"/>
    </xf>
    <xf numFmtId="0" fontId="9" fillId="0" borderId="28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0" fontId="12" fillId="0" borderId="24" xfId="3" applyFont="1" applyBorder="1" applyAlignment="1">
      <alignment horizontal="center" vertical="center" wrapText="1"/>
    </xf>
    <xf numFmtId="0" fontId="9" fillId="0" borderId="24" xfId="3" applyFont="1" applyBorder="1" applyAlignment="1">
      <alignment horizontal="center" vertical="center" wrapText="1"/>
    </xf>
    <xf numFmtId="0" fontId="9" fillId="0" borderId="23" xfId="3" applyFont="1" applyBorder="1" applyAlignment="1">
      <alignment horizontal="center" vertical="center" wrapText="1"/>
    </xf>
    <xf numFmtId="0" fontId="12" fillId="0" borderId="25" xfId="3" applyFont="1" applyBorder="1" applyAlignment="1">
      <alignment horizontal="center" vertical="center" wrapText="1"/>
    </xf>
    <xf numFmtId="0" fontId="21" fillId="6" borderId="47" xfId="3" applyFont="1" applyFill="1" applyBorder="1" applyAlignment="1">
      <alignment horizontal="center"/>
    </xf>
    <xf numFmtId="0" fontId="27" fillId="6" borderId="41" xfId="3" applyFont="1" applyFill="1" applyBorder="1" applyAlignment="1">
      <alignment horizontal="left" vertical="center"/>
    </xf>
    <xf numFmtId="0" fontId="27" fillId="6" borderId="40" xfId="3" applyFont="1" applyFill="1" applyBorder="1" applyAlignment="1">
      <alignment horizontal="left" vertical="center"/>
    </xf>
    <xf numFmtId="0" fontId="27" fillId="6" borderId="39" xfId="3" applyFont="1" applyFill="1" applyBorder="1" applyAlignment="1">
      <alignment horizontal="left" vertical="center"/>
    </xf>
    <xf numFmtId="0" fontId="34" fillId="6" borderId="0" xfId="3" applyFont="1" applyFill="1" applyAlignment="1">
      <alignment horizontal="center" vertical="center" wrapText="1"/>
    </xf>
    <xf numFmtId="0" fontId="34" fillId="6" borderId="65" xfId="3" applyFont="1" applyFill="1" applyBorder="1" applyAlignment="1">
      <alignment horizontal="center" vertical="center" wrapText="1"/>
    </xf>
    <xf numFmtId="0" fontId="34" fillId="6" borderId="40" xfId="3" applyFont="1" applyFill="1" applyBorder="1" applyAlignment="1">
      <alignment horizontal="center" vertical="center" wrapText="1"/>
    </xf>
    <xf numFmtId="0" fontId="9" fillId="6" borderId="61" xfId="3" applyFont="1" applyFill="1" applyBorder="1" applyAlignment="1">
      <alignment horizontal="center" vertical="center" wrapText="1"/>
    </xf>
    <xf numFmtId="0" fontId="9" fillId="6" borderId="60" xfId="3" applyFont="1" applyFill="1" applyBorder="1" applyAlignment="1">
      <alignment horizontal="center" vertical="center" wrapText="1"/>
    </xf>
    <xf numFmtId="0" fontId="9" fillId="6" borderId="38" xfId="3" applyFont="1" applyFill="1" applyBorder="1" applyAlignment="1">
      <alignment horizontal="center" vertical="center" wrapText="1"/>
    </xf>
    <xf numFmtId="0" fontId="9" fillId="6" borderId="37" xfId="3" applyFont="1" applyFill="1" applyBorder="1" applyAlignment="1">
      <alignment horizontal="center" vertical="center" wrapText="1"/>
    </xf>
    <xf numFmtId="0" fontId="9" fillId="6" borderId="15" xfId="3" applyFont="1" applyFill="1" applyBorder="1" applyAlignment="1">
      <alignment horizontal="center" vertical="center" wrapText="1"/>
    </xf>
    <xf numFmtId="0" fontId="9" fillId="6" borderId="66" xfId="3" applyFont="1" applyFill="1" applyBorder="1" applyAlignment="1">
      <alignment horizontal="center" vertical="center" wrapText="1"/>
    </xf>
    <xf numFmtId="0" fontId="9" fillId="6" borderId="41" xfId="3" applyFont="1" applyFill="1" applyBorder="1" applyAlignment="1">
      <alignment horizontal="center" vertical="center" wrapText="1"/>
    </xf>
    <xf numFmtId="0" fontId="9" fillId="6" borderId="29" xfId="3" applyFont="1" applyFill="1" applyBorder="1" applyAlignment="1">
      <alignment horizontal="center" vertical="center" wrapText="1"/>
    </xf>
    <xf numFmtId="0" fontId="9" fillId="6" borderId="22" xfId="3" applyFont="1" applyFill="1" applyBorder="1" applyAlignment="1">
      <alignment horizontal="center" vertical="center" wrapText="1"/>
    </xf>
    <xf numFmtId="0" fontId="9" fillId="6" borderId="31" xfId="3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left" vertical="center"/>
    </xf>
    <xf numFmtId="0" fontId="9" fillId="6" borderId="0" xfId="0" applyFont="1" applyFill="1" applyAlignment="1">
      <alignment horizontal="left" vertical="center"/>
    </xf>
    <xf numFmtId="0" fontId="9" fillId="6" borderId="65" xfId="0" applyFont="1" applyFill="1" applyBorder="1" applyAlignment="1">
      <alignment horizontal="left" vertical="center"/>
    </xf>
    <xf numFmtId="0" fontId="33" fillId="6" borderId="7" xfId="0" applyFont="1" applyFill="1" applyBorder="1" applyAlignment="1">
      <alignment horizontal="left" vertical="center"/>
    </xf>
    <xf numFmtId="0" fontId="33" fillId="6" borderId="63" xfId="0" applyFont="1" applyFill="1" applyBorder="1" applyAlignment="1">
      <alignment horizontal="left" vertical="center"/>
    </xf>
    <xf numFmtId="0" fontId="9" fillId="6" borderId="66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9" fillId="6" borderId="64" xfId="0" applyFont="1" applyFill="1" applyBorder="1" applyAlignment="1">
      <alignment horizontal="center" vertical="center" wrapText="1"/>
    </xf>
    <xf numFmtId="0" fontId="9" fillId="6" borderId="77" xfId="0" applyFont="1" applyFill="1" applyBorder="1" applyAlignment="1">
      <alignment horizontal="center" vertical="center" wrapText="1"/>
    </xf>
    <xf numFmtId="0" fontId="30" fillId="6" borderId="64" xfId="0" applyFont="1" applyFill="1" applyBorder="1" applyAlignment="1">
      <alignment horizontal="center" vertical="center" wrapText="1"/>
    </xf>
    <xf numFmtId="0" fontId="30" fillId="6" borderId="77" xfId="0" applyFont="1" applyFill="1" applyBorder="1" applyAlignment="1">
      <alignment horizontal="center" vertical="center" wrapText="1"/>
    </xf>
    <xf numFmtId="0" fontId="30" fillId="6" borderId="66" xfId="0" applyFont="1" applyFill="1" applyBorder="1" applyAlignment="1">
      <alignment horizontal="center" vertical="center"/>
    </xf>
    <xf numFmtId="0" fontId="30" fillId="6" borderId="41" xfId="0" applyFont="1" applyFill="1" applyBorder="1" applyAlignment="1">
      <alignment horizontal="center" vertical="center"/>
    </xf>
    <xf numFmtId="0" fontId="21" fillId="6" borderId="61" xfId="0" applyFont="1" applyFill="1" applyBorder="1" applyAlignment="1">
      <alignment horizontal="center" vertical="center" wrapText="1"/>
    </xf>
    <xf numFmtId="0" fontId="21" fillId="6" borderId="58" xfId="0" applyFont="1" applyFill="1" applyBorder="1" applyAlignment="1">
      <alignment horizontal="center" vertical="center" wrapText="1"/>
    </xf>
    <xf numFmtId="0" fontId="21" fillId="6" borderId="57" xfId="0" applyFont="1" applyFill="1" applyBorder="1" applyAlignment="1">
      <alignment horizontal="center" vertical="center" wrapText="1"/>
    </xf>
    <xf numFmtId="0" fontId="9" fillId="6" borderId="61" xfId="0" applyFont="1" applyFill="1" applyBorder="1" applyAlignment="1">
      <alignment horizontal="center" vertical="center" wrapText="1"/>
    </xf>
    <xf numFmtId="0" fontId="9" fillId="6" borderId="58" xfId="0" applyFont="1" applyFill="1" applyBorder="1" applyAlignment="1">
      <alignment horizontal="center" vertical="center" wrapText="1"/>
    </xf>
    <xf numFmtId="0" fontId="9" fillId="6" borderId="57" xfId="0" applyFont="1" applyFill="1" applyBorder="1" applyAlignment="1">
      <alignment horizontal="center" vertical="center" wrapText="1"/>
    </xf>
    <xf numFmtId="0" fontId="30" fillId="6" borderId="66" xfId="0" applyFont="1" applyFill="1" applyBorder="1" applyAlignment="1">
      <alignment horizontal="center" vertical="center" wrapText="1"/>
    </xf>
    <xf numFmtId="0" fontId="30" fillId="6" borderId="41" xfId="0" applyFont="1" applyFill="1" applyBorder="1" applyAlignment="1">
      <alignment horizontal="center" vertical="center" wrapText="1"/>
    </xf>
    <xf numFmtId="0" fontId="31" fillId="6" borderId="25" xfId="0" applyFont="1" applyFill="1" applyBorder="1" applyAlignment="1">
      <alignment horizontal="center" vertical="center" textRotation="90" wrapText="1"/>
    </xf>
    <xf numFmtId="0" fontId="31" fillId="6" borderId="46" xfId="0" applyFont="1" applyFill="1" applyBorder="1" applyAlignment="1">
      <alignment horizontal="center" vertical="center" textRotation="90" wrapText="1"/>
    </xf>
    <xf numFmtId="0" fontId="31" fillId="6" borderId="18" xfId="0" applyFont="1" applyFill="1" applyBorder="1" applyAlignment="1">
      <alignment horizontal="center" vertical="center" textRotation="90" wrapText="1"/>
    </xf>
    <xf numFmtId="0" fontId="31" fillId="6" borderId="24" xfId="0" applyFont="1" applyFill="1" applyBorder="1" applyAlignment="1">
      <alignment horizontal="center" vertical="center" textRotation="90" wrapText="1"/>
    </xf>
    <xf numFmtId="0" fontId="31" fillId="6" borderId="1" xfId="0" applyFont="1" applyFill="1" applyBorder="1" applyAlignment="1">
      <alignment horizontal="center" vertical="center" textRotation="90" wrapText="1"/>
    </xf>
    <xf numFmtId="0" fontId="31" fillId="6" borderId="17" xfId="0" applyFont="1" applyFill="1" applyBorder="1" applyAlignment="1">
      <alignment horizontal="center" vertical="center" textRotation="90" wrapText="1"/>
    </xf>
    <xf numFmtId="0" fontId="31" fillId="6" borderId="23" xfId="0" applyFont="1" applyFill="1" applyBorder="1" applyAlignment="1">
      <alignment horizontal="center" vertical="center" textRotation="90" wrapText="1"/>
    </xf>
    <xf numFmtId="0" fontId="31" fillId="6" borderId="43" xfId="0" applyFont="1" applyFill="1" applyBorder="1" applyAlignment="1">
      <alignment horizontal="center" vertical="center" textRotation="90" wrapText="1"/>
    </xf>
    <xf numFmtId="0" fontId="31" fillId="6" borderId="16" xfId="0" applyFont="1" applyFill="1" applyBorder="1" applyAlignment="1">
      <alignment horizontal="center" vertical="center" textRotation="90" wrapText="1"/>
    </xf>
    <xf numFmtId="0" fontId="9" fillId="6" borderId="8" xfId="0" applyFont="1" applyFill="1" applyBorder="1" applyAlignment="1">
      <alignment horizontal="right" vertical="center"/>
    </xf>
    <xf numFmtId="0" fontId="9" fillId="6" borderId="7" xfId="0" applyFont="1" applyFill="1" applyBorder="1" applyAlignment="1">
      <alignment horizontal="right" vertical="center"/>
    </xf>
    <xf numFmtId="0" fontId="9" fillId="6" borderId="6" xfId="0" applyFont="1" applyFill="1" applyBorder="1" applyAlignment="1">
      <alignment horizontal="right" vertical="center"/>
    </xf>
    <xf numFmtId="0" fontId="20" fillId="7" borderId="70" xfId="0" applyFont="1" applyFill="1" applyBorder="1" applyAlignment="1">
      <alignment horizontal="left" vertical="center" wrapText="1"/>
    </xf>
    <xf numFmtId="0" fontId="20" fillId="7" borderId="42" xfId="0" applyFont="1" applyFill="1" applyBorder="1" applyAlignment="1">
      <alignment horizontal="left" vertical="center" wrapText="1"/>
    </xf>
    <xf numFmtId="0" fontId="20" fillId="7" borderId="14" xfId="0" applyFont="1" applyFill="1" applyBorder="1" applyAlignment="1">
      <alignment horizontal="left" vertical="center" wrapText="1"/>
    </xf>
    <xf numFmtId="0" fontId="20" fillId="7" borderId="60" xfId="0" applyFont="1" applyFill="1" applyBorder="1" applyAlignment="1">
      <alignment horizontal="left" vertical="center" wrapText="1"/>
    </xf>
    <xf numFmtId="0" fontId="20" fillId="7" borderId="40" xfId="0" applyFont="1" applyFill="1" applyBorder="1" applyAlignment="1">
      <alignment horizontal="left" vertical="center" wrapText="1"/>
    </xf>
    <xf numFmtId="0" fontId="20" fillId="7" borderId="39" xfId="0" applyFont="1" applyFill="1" applyBorder="1" applyAlignment="1">
      <alignment horizontal="left" vertical="center" wrapText="1"/>
    </xf>
    <xf numFmtId="0" fontId="21" fillId="6" borderId="48" xfId="0" applyFont="1" applyFill="1" applyBorder="1" applyAlignment="1">
      <alignment horizontal="center"/>
    </xf>
    <xf numFmtId="0" fontId="21" fillId="6" borderId="47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21" fillId="6" borderId="51" xfId="0" applyFont="1" applyFill="1" applyBorder="1" applyAlignment="1">
      <alignment horizontal="center"/>
    </xf>
    <xf numFmtId="0" fontId="9" fillId="6" borderId="4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34" fillId="6" borderId="61" xfId="0" applyFont="1" applyFill="1" applyBorder="1" applyAlignment="1">
      <alignment horizontal="center" vertical="center" wrapText="1"/>
    </xf>
    <xf numFmtId="0" fontId="34" fillId="6" borderId="58" xfId="0" applyFont="1" applyFill="1" applyBorder="1" applyAlignment="1">
      <alignment horizontal="center" vertical="center" wrapText="1"/>
    </xf>
    <xf numFmtId="0" fontId="34" fillId="6" borderId="57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54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79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9" fillId="7" borderId="8" xfId="0" applyFont="1" applyFill="1" applyBorder="1" applyAlignment="1">
      <alignment horizontal="right" vertical="center"/>
    </xf>
    <xf numFmtId="0" fontId="9" fillId="7" borderId="7" xfId="0" applyFont="1" applyFill="1" applyBorder="1" applyAlignment="1">
      <alignment horizontal="right" vertical="center"/>
    </xf>
    <xf numFmtId="0" fontId="9" fillId="7" borderId="6" xfId="0" applyFont="1" applyFill="1" applyBorder="1" applyAlignment="1">
      <alignment horizontal="right" vertical="center"/>
    </xf>
    <xf numFmtId="0" fontId="9" fillId="7" borderId="15" xfId="0" applyFont="1" applyFill="1" applyBorder="1" applyAlignment="1">
      <alignment horizontal="center" vertical="center" wrapText="1"/>
    </xf>
    <xf numFmtId="0" fontId="9" fillId="7" borderId="42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right" vertical="center" wrapText="1"/>
    </xf>
    <xf numFmtId="0" fontId="9" fillId="7" borderId="7" xfId="0" applyFont="1" applyFill="1" applyBorder="1" applyAlignment="1">
      <alignment horizontal="right" vertical="center" wrapText="1"/>
    </xf>
    <xf numFmtId="0" fontId="9" fillId="7" borderId="63" xfId="0" applyFont="1" applyFill="1" applyBorder="1" applyAlignment="1">
      <alignment horizontal="right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9" fillId="7" borderId="79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7" fillId="8" borderId="24" xfId="1" applyFont="1" applyFill="1" applyBorder="1" applyAlignment="1">
      <alignment vertical="center" wrapText="1"/>
    </xf>
    <xf numFmtId="0" fontId="6" fillId="8" borderId="27" xfId="1" applyFont="1" applyFill="1" applyBorder="1" applyAlignment="1">
      <alignment vertical="center" wrapText="1"/>
    </xf>
    <xf numFmtId="0" fontId="7" fillId="8" borderId="58" xfId="1" applyFont="1" applyFill="1" applyBorder="1" applyAlignment="1">
      <alignment horizontal="left" vertical="center" wrapText="1"/>
    </xf>
    <xf numFmtId="0" fontId="14" fillId="8" borderId="42" xfId="2" applyFont="1" applyFill="1" applyBorder="1" applyAlignment="1">
      <alignment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12" fillId="2" borderId="25" xfId="3" applyFont="1" applyFill="1" applyBorder="1" applyAlignment="1">
      <alignment horizontal="center" vertical="center" wrapText="1"/>
    </xf>
    <xf numFmtId="0" fontId="12" fillId="2" borderId="24" xfId="3" applyFont="1" applyFill="1" applyBorder="1" applyAlignment="1">
      <alignment horizontal="center" vertical="center" wrapText="1"/>
    </xf>
    <xf numFmtId="0" fontId="9" fillId="2" borderId="24" xfId="3" applyFont="1" applyFill="1" applyBorder="1" applyAlignment="1">
      <alignment horizontal="center" vertical="center" wrapText="1"/>
    </xf>
    <xf numFmtId="0" fontId="9" fillId="2" borderId="23" xfId="3" applyFont="1" applyFill="1" applyBorder="1" applyAlignment="1">
      <alignment horizontal="center" vertical="center" wrapText="1"/>
    </xf>
    <xf numFmtId="0" fontId="13" fillId="2" borderId="46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43" xfId="3" applyFont="1" applyFill="1" applyBorder="1" applyAlignment="1">
      <alignment horizontal="center" vertical="center" wrapText="1"/>
    </xf>
    <xf numFmtId="0" fontId="15" fillId="2" borderId="46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30" fillId="2" borderId="16" xfId="3" applyFont="1" applyFill="1" applyBorder="1" applyAlignment="1">
      <alignment horizontal="left" vertical="center" wrapText="1"/>
    </xf>
    <xf numFmtId="0" fontId="13" fillId="2" borderId="18" xfId="3" applyFont="1" applyFill="1" applyBorder="1" applyAlignment="1">
      <alignment horizontal="center" vertical="center" wrapText="1"/>
    </xf>
    <xf numFmtId="0" fontId="13" fillId="2" borderId="17" xfId="3" applyFont="1" applyFill="1" applyBorder="1" applyAlignment="1">
      <alignment horizontal="center" vertical="center" wrapText="1"/>
    </xf>
    <xf numFmtId="0" fontId="6" fillId="2" borderId="17" xfId="3" applyFont="1" applyFill="1" applyBorder="1" applyAlignment="1">
      <alignment horizontal="center" vertical="center" wrapText="1"/>
    </xf>
    <xf numFmtId="0" fontId="6" fillId="2" borderId="16" xfId="3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 wrapText="1"/>
    </xf>
  </cellXfs>
  <cellStyles count="5">
    <cellStyle name="Normalny" xfId="0" builtinId="0"/>
    <cellStyle name="Normalny 2" xfId="2" xr:uid="{00000000-0005-0000-0000-000001000000}"/>
    <cellStyle name="Normalny 3" xfId="1" xr:uid="{00000000-0005-0000-0000-000002000000}"/>
    <cellStyle name="Normalny 4" xfId="4" xr:uid="{00000000-0005-0000-0000-000003000000}"/>
    <cellStyle name="Normalny 5" xfId="3" xr:uid="{00000000-0005-0000-0000-000004000000}"/>
  </cellStyles>
  <dxfs count="0"/>
  <tableStyles count="0" defaultTableStyle="TableStyleMedium2" defaultPivotStyle="PivotStyleLight16"/>
  <colors>
    <mruColors>
      <color rgb="FFFFFFCC"/>
      <color rgb="FFEEECE1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3300"/>
    <pageSetUpPr fitToPage="1"/>
  </sheetPr>
  <dimension ref="B1:AJ58"/>
  <sheetViews>
    <sheetView topLeftCell="A11" zoomScale="40" zoomScaleNormal="40" workbookViewId="0">
      <selection activeCell="E14" sqref="E14:F28"/>
    </sheetView>
  </sheetViews>
  <sheetFormatPr defaultColWidth="9.109375" defaultRowHeight="13.8" x14ac:dyDescent="0.25"/>
  <cols>
    <col min="1" max="1" width="9.109375" style="1"/>
    <col min="2" max="2" width="25.33203125" style="5" customWidth="1"/>
    <col min="3" max="3" width="26.33203125" style="5" customWidth="1"/>
    <col min="4" max="4" width="6.109375" style="4" customWidth="1"/>
    <col min="5" max="6" width="60.5546875" style="1" customWidth="1"/>
    <col min="7" max="16" width="9.109375" style="2"/>
    <col min="17" max="17" width="9.109375" style="3"/>
    <col min="18" max="28" width="9.109375" style="2"/>
    <col min="29" max="30" width="9.109375" style="3"/>
    <col min="31" max="34" width="9.109375" style="2"/>
    <col min="35" max="35" width="24.44140625" style="1" customWidth="1"/>
    <col min="36" max="36" width="26.6640625" style="1" customWidth="1"/>
    <col min="37" max="16384" width="9.109375" style="1"/>
  </cols>
  <sheetData>
    <row r="1" spans="2:36" ht="14.4" thickBot="1" x14ac:dyDescent="0.3"/>
    <row r="2" spans="2:36" ht="25.2" thickBot="1" x14ac:dyDescent="0.3">
      <c r="B2" s="531" t="s">
        <v>101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3"/>
    </row>
    <row r="3" spans="2:36" ht="17.399999999999999" x14ac:dyDescent="0.3">
      <c r="B3" s="534" t="s">
        <v>100</v>
      </c>
      <c r="C3" s="535"/>
      <c r="D3" s="535"/>
      <c r="E3" s="535"/>
      <c r="F3" s="535"/>
      <c r="G3" s="535"/>
      <c r="H3" s="535"/>
      <c r="I3" s="535"/>
      <c r="J3" s="535" t="s">
        <v>99</v>
      </c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6"/>
    </row>
    <row r="4" spans="2:36" ht="15.6" x14ac:dyDescent="0.25">
      <c r="B4" s="537" t="s">
        <v>98</v>
      </c>
      <c r="C4" s="538"/>
      <c r="D4" s="538"/>
      <c r="E4" s="538"/>
      <c r="F4" s="538"/>
      <c r="G4" s="538"/>
      <c r="H4" s="538"/>
      <c r="I4" s="538"/>
      <c r="J4" s="539" t="s">
        <v>97</v>
      </c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40"/>
    </row>
    <row r="5" spans="2:36" ht="15.6" x14ac:dyDescent="0.25">
      <c r="B5" s="537" t="s">
        <v>96</v>
      </c>
      <c r="C5" s="538"/>
      <c r="D5" s="538"/>
      <c r="E5" s="538"/>
      <c r="F5" s="538"/>
      <c r="G5" s="538"/>
      <c r="H5" s="538"/>
      <c r="I5" s="538"/>
      <c r="J5" s="539" t="s">
        <v>95</v>
      </c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40"/>
    </row>
    <row r="6" spans="2:36" ht="15.6" x14ac:dyDescent="0.25">
      <c r="B6" s="537" t="s">
        <v>94</v>
      </c>
      <c r="C6" s="538"/>
      <c r="D6" s="538"/>
      <c r="E6" s="538"/>
      <c r="F6" s="538"/>
      <c r="G6" s="538"/>
      <c r="H6" s="538"/>
      <c r="I6" s="538"/>
      <c r="J6" s="538" t="s">
        <v>93</v>
      </c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41"/>
    </row>
    <row r="7" spans="2:36" ht="32.4" customHeight="1" thickBot="1" x14ac:dyDescent="0.3">
      <c r="B7" s="487" t="s">
        <v>92</v>
      </c>
      <c r="C7" s="488"/>
      <c r="D7" s="488"/>
      <c r="E7" s="488"/>
      <c r="F7" s="488"/>
      <c r="G7" s="488"/>
      <c r="H7" s="488"/>
      <c r="I7" s="488"/>
      <c r="J7" s="489" t="s">
        <v>189</v>
      </c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90"/>
    </row>
    <row r="8" spans="2:36" ht="46.5" customHeight="1" thickBot="1" x14ac:dyDescent="0.3">
      <c r="B8" s="491" t="s">
        <v>190</v>
      </c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3"/>
      <c r="AF8" s="493"/>
      <c r="AG8" s="493"/>
      <c r="AH8" s="494"/>
      <c r="AI8" s="132" t="s">
        <v>185</v>
      </c>
    </row>
    <row r="9" spans="2:36" ht="25.5" customHeight="1" thickBot="1" x14ac:dyDescent="0.3">
      <c r="B9" s="495" t="s">
        <v>91</v>
      </c>
      <c r="C9" s="495" t="s">
        <v>90</v>
      </c>
      <c r="D9" s="497" t="s">
        <v>89</v>
      </c>
      <c r="E9" s="498"/>
      <c r="F9" s="528" t="s">
        <v>140</v>
      </c>
      <c r="G9" s="503" t="s">
        <v>88</v>
      </c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3" t="s">
        <v>87</v>
      </c>
      <c r="T9" s="504"/>
      <c r="U9" s="504"/>
      <c r="V9" s="504"/>
      <c r="W9" s="504"/>
      <c r="X9" s="504"/>
      <c r="Y9" s="504"/>
      <c r="Z9" s="504"/>
      <c r="AA9" s="504"/>
      <c r="AB9" s="504"/>
      <c r="AC9" s="504"/>
      <c r="AD9" s="505"/>
      <c r="AE9" s="506" t="s">
        <v>86</v>
      </c>
      <c r="AF9" s="509" t="s">
        <v>85</v>
      </c>
      <c r="AG9" s="509" t="s">
        <v>84</v>
      </c>
      <c r="AH9" s="512" t="s">
        <v>83</v>
      </c>
    </row>
    <row r="10" spans="2:36" ht="26.25" customHeight="1" thickBot="1" x14ac:dyDescent="0.3">
      <c r="B10" s="496"/>
      <c r="C10" s="496"/>
      <c r="D10" s="499"/>
      <c r="E10" s="500"/>
      <c r="F10" s="529"/>
      <c r="G10" s="515" t="s">
        <v>82</v>
      </c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7"/>
      <c r="S10" s="518" t="s">
        <v>82</v>
      </c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20"/>
      <c r="AE10" s="507"/>
      <c r="AF10" s="510"/>
      <c r="AG10" s="510"/>
      <c r="AH10" s="513"/>
    </row>
    <row r="11" spans="2:36" ht="129.75" customHeight="1" thickBot="1" x14ac:dyDescent="0.3">
      <c r="B11" s="496"/>
      <c r="C11" s="496"/>
      <c r="D11" s="501"/>
      <c r="E11" s="502"/>
      <c r="F11" s="530"/>
      <c r="G11" s="131" t="s">
        <v>18</v>
      </c>
      <c r="H11" s="128" t="s">
        <v>16</v>
      </c>
      <c r="I11" s="128" t="s">
        <v>14</v>
      </c>
      <c r="J11" s="128" t="s">
        <v>12</v>
      </c>
      <c r="K11" s="128" t="s">
        <v>10</v>
      </c>
      <c r="L11" s="128" t="s">
        <v>8</v>
      </c>
      <c r="M11" s="128" t="s">
        <v>81</v>
      </c>
      <c r="N11" s="128" t="s">
        <v>80</v>
      </c>
      <c r="O11" s="128" t="s">
        <v>76</v>
      </c>
      <c r="P11" s="128" t="s">
        <v>75</v>
      </c>
      <c r="Q11" s="128" t="s">
        <v>79</v>
      </c>
      <c r="R11" s="127" t="s">
        <v>78</v>
      </c>
      <c r="S11" s="130" t="s">
        <v>18</v>
      </c>
      <c r="T11" s="128" t="s">
        <v>16</v>
      </c>
      <c r="U11" s="128" t="s">
        <v>14</v>
      </c>
      <c r="V11" s="128" t="s">
        <v>12</v>
      </c>
      <c r="W11" s="128" t="s">
        <v>10</v>
      </c>
      <c r="X11" s="128" t="s">
        <v>8</v>
      </c>
      <c r="Y11" s="128" t="s">
        <v>6</v>
      </c>
      <c r="Z11" s="128" t="s">
        <v>77</v>
      </c>
      <c r="AA11" s="128" t="s">
        <v>76</v>
      </c>
      <c r="AB11" s="129" t="s">
        <v>75</v>
      </c>
      <c r="AC11" s="128" t="s">
        <v>74</v>
      </c>
      <c r="AD11" s="127" t="s">
        <v>73</v>
      </c>
      <c r="AE11" s="508"/>
      <c r="AF11" s="511"/>
      <c r="AG11" s="511"/>
      <c r="AH11" s="514"/>
    </row>
    <row r="12" spans="2:36" ht="24" customHeight="1" thickBot="1" x14ac:dyDescent="0.3">
      <c r="B12" s="496"/>
      <c r="C12" s="496"/>
      <c r="D12" s="521" t="s">
        <v>72</v>
      </c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22"/>
      <c r="AD12" s="522"/>
      <c r="AE12" s="523"/>
      <c r="AF12" s="523"/>
      <c r="AG12" s="523"/>
      <c r="AH12" s="524"/>
    </row>
    <row r="13" spans="2:36" s="10" customFormat="1" ht="21.75" customHeight="1" thickBot="1" x14ac:dyDescent="0.3">
      <c r="B13" s="496"/>
      <c r="C13" s="496"/>
      <c r="D13" s="126" t="s">
        <v>71</v>
      </c>
      <c r="E13" s="525" t="s">
        <v>44</v>
      </c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526"/>
      <c r="AC13" s="526"/>
      <c r="AD13" s="526"/>
      <c r="AE13" s="526"/>
      <c r="AF13" s="526"/>
      <c r="AG13" s="526"/>
      <c r="AH13" s="527"/>
    </row>
    <row r="14" spans="2:36" ht="28.5" customHeight="1" x14ac:dyDescent="0.25">
      <c r="B14" s="460" t="s">
        <v>70</v>
      </c>
      <c r="C14" s="463" t="s">
        <v>69</v>
      </c>
      <c r="D14" s="116">
        <v>1</v>
      </c>
      <c r="E14" s="746" t="s">
        <v>68</v>
      </c>
      <c r="F14" s="747" t="s">
        <v>183</v>
      </c>
      <c r="G14" s="114">
        <v>15</v>
      </c>
      <c r="H14" s="110"/>
      <c r="I14" s="110"/>
      <c r="J14" s="110"/>
      <c r="K14" s="110"/>
      <c r="L14" s="110"/>
      <c r="M14" s="110"/>
      <c r="N14" s="110">
        <f>SUM(G14:M14)</f>
        <v>15</v>
      </c>
      <c r="O14" s="110">
        <v>10</v>
      </c>
      <c r="P14" s="110">
        <f>SUM(N14:O14)</f>
        <v>25</v>
      </c>
      <c r="Q14" s="109">
        <v>1</v>
      </c>
      <c r="R14" s="112" t="s">
        <v>4</v>
      </c>
      <c r="S14" s="114">
        <v>11</v>
      </c>
      <c r="T14" s="110">
        <v>20</v>
      </c>
      <c r="U14" s="110"/>
      <c r="V14" s="110"/>
      <c r="W14" s="110"/>
      <c r="X14" s="110"/>
      <c r="Y14" s="110">
        <v>4</v>
      </c>
      <c r="Z14" s="110">
        <f>SUM(S14:Y14)</f>
        <v>35</v>
      </c>
      <c r="AA14" s="110">
        <v>15</v>
      </c>
      <c r="AB14" s="113">
        <f>SUM(Z14:AA14)</f>
        <v>50</v>
      </c>
      <c r="AC14" s="109">
        <v>2</v>
      </c>
      <c r="AD14" s="112" t="s">
        <v>57</v>
      </c>
      <c r="AE14" s="111">
        <f t="shared" ref="AE14:AE29" si="0">SUM(N14,Z14)</f>
        <v>50</v>
      </c>
      <c r="AF14" s="110">
        <f t="shared" ref="AF14:AF29" si="1">SUM(O14,AA14)</f>
        <v>25</v>
      </c>
      <c r="AG14" s="109">
        <f t="shared" ref="AG14:AG29" si="2">SUM(P14,AB14)</f>
        <v>75</v>
      </c>
      <c r="AH14" s="108">
        <f t="shared" ref="AH14:AH29" si="3">SUM(Q14,AC14)</f>
        <v>3</v>
      </c>
      <c r="AI14" s="12"/>
      <c r="AJ14" s="12"/>
    </row>
    <row r="15" spans="2:36" ht="28.5" customHeight="1" thickBot="1" x14ac:dyDescent="0.3">
      <c r="B15" s="461"/>
      <c r="C15" s="464"/>
      <c r="D15" s="79">
        <v>2</v>
      </c>
      <c r="E15" s="376" t="s">
        <v>67</v>
      </c>
      <c r="F15" s="377" t="s">
        <v>141</v>
      </c>
      <c r="G15" s="77"/>
      <c r="H15" s="73"/>
      <c r="I15" s="73"/>
      <c r="J15" s="73"/>
      <c r="K15" s="73"/>
      <c r="L15" s="73"/>
      <c r="M15" s="73"/>
      <c r="N15" s="73"/>
      <c r="O15" s="73"/>
      <c r="P15" s="73"/>
      <c r="Q15" s="72"/>
      <c r="R15" s="75"/>
      <c r="S15" s="77"/>
      <c r="T15" s="73">
        <v>10</v>
      </c>
      <c r="U15" s="73"/>
      <c r="V15" s="73"/>
      <c r="W15" s="73"/>
      <c r="X15" s="73"/>
      <c r="Y15" s="73"/>
      <c r="Z15" s="73">
        <f>SUM(S15:Y15)</f>
        <v>10</v>
      </c>
      <c r="AA15" s="73">
        <v>15</v>
      </c>
      <c r="AB15" s="76">
        <f>SUM(Z15:AA15)</f>
        <v>25</v>
      </c>
      <c r="AC15" s="72">
        <v>1</v>
      </c>
      <c r="AD15" s="75" t="s">
        <v>4</v>
      </c>
      <c r="AE15" s="74">
        <f t="shared" si="0"/>
        <v>10</v>
      </c>
      <c r="AF15" s="73">
        <f t="shared" si="1"/>
        <v>15</v>
      </c>
      <c r="AG15" s="72">
        <f t="shared" si="2"/>
        <v>25</v>
      </c>
      <c r="AH15" s="71">
        <f t="shared" si="3"/>
        <v>1</v>
      </c>
      <c r="AI15" s="12"/>
      <c r="AJ15" s="12"/>
    </row>
    <row r="16" spans="2:36" ht="28.5" customHeight="1" x14ac:dyDescent="0.25">
      <c r="B16" s="461"/>
      <c r="C16" s="460" t="s">
        <v>66</v>
      </c>
      <c r="D16" s="116">
        <v>3</v>
      </c>
      <c r="E16" s="378" t="s">
        <v>65</v>
      </c>
      <c r="F16" s="379" t="s">
        <v>142</v>
      </c>
      <c r="G16" s="114">
        <v>7</v>
      </c>
      <c r="H16" s="110"/>
      <c r="I16" s="110"/>
      <c r="J16" s="110"/>
      <c r="K16" s="110"/>
      <c r="L16" s="110"/>
      <c r="M16" s="110">
        <v>8</v>
      </c>
      <c r="N16" s="110">
        <f>SUM(G16:M16)</f>
        <v>15</v>
      </c>
      <c r="O16" s="110">
        <v>10</v>
      </c>
      <c r="P16" s="110">
        <f>SUM(N16:O16)</f>
        <v>25</v>
      </c>
      <c r="Q16" s="109">
        <v>1</v>
      </c>
      <c r="R16" s="112" t="s">
        <v>4</v>
      </c>
      <c r="S16" s="114"/>
      <c r="T16" s="110"/>
      <c r="U16" s="110"/>
      <c r="V16" s="110"/>
      <c r="W16" s="110"/>
      <c r="X16" s="110"/>
      <c r="Y16" s="110"/>
      <c r="Z16" s="110"/>
      <c r="AA16" s="110"/>
      <c r="AB16" s="113"/>
      <c r="AC16" s="109"/>
      <c r="AD16" s="112"/>
      <c r="AE16" s="111">
        <f t="shared" si="0"/>
        <v>15</v>
      </c>
      <c r="AF16" s="110">
        <f t="shared" si="1"/>
        <v>10</v>
      </c>
      <c r="AG16" s="109">
        <f t="shared" si="2"/>
        <v>25</v>
      </c>
      <c r="AH16" s="108">
        <f t="shared" si="3"/>
        <v>1</v>
      </c>
      <c r="AI16" s="12"/>
      <c r="AJ16" s="12"/>
    </row>
    <row r="17" spans="2:36" ht="28.5" customHeight="1" thickBot="1" x14ac:dyDescent="0.3">
      <c r="B17" s="461"/>
      <c r="C17" s="462"/>
      <c r="D17" s="106">
        <v>4</v>
      </c>
      <c r="E17" s="380" t="s">
        <v>64</v>
      </c>
      <c r="F17" s="381" t="s">
        <v>143</v>
      </c>
      <c r="G17" s="104">
        <v>16</v>
      </c>
      <c r="H17" s="100">
        <v>14</v>
      </c>
      <c r="I17" s="100"/>
      <c r="J17" s="100"/>
      <c r="K17" s="100"/>
      <c r="L17" s="100"/>
      <c r="M17" s="100"/>
      <c r="N17" s="100">
        <f>SUM(G17:M17)</f>
        <v>30</v>
      </c>
      <c r="O17" s="100">
        <v>20</v>
      </c>
      <c r="P17" s="100">
        <f>SUM(N17:O17)</f>
        <v>50</v>
      </c>
      <c r="Q17" s="99">
        <v>2</v>
      </c>
      <c r="R17" s="102" t="s">
        <v>57</v>
      </c>
      <c r="S17" s="104"/>
      <c r="T17" s="100"/>
      <c r="U17" s="100"/>
      <c r="V17" s="100"/>
      <c r="W17" s="100"/>
      <c r="X17" s="100"/>
      <c r="Y17" s="100"/>
      <c r="Z17" s="100"/>
      <c r="AA17" s="100"/>
      <c r="AB17" s="103"/>
      <c r="AC17" s="99"/>
      <c r="AD17" s="102"/>
      <c r="AE17" s="101">
        <f t="shared" si="0"/>
        <v>30</v>
      </c>
      <c r="AF17" s="100">
        <f t="shared" si="1"/>
        <v>20</v>
      </c>
      <c r="AG17" s="99">
        <f t="shared" si="2"/>
        <v>50</v>
      </c>
      <c r="AH17" s="98">
        <f t="shared" si="3"/>
        <v>2</v>
      </c>
      <c r="AI17" s="12"/>
      <c r="AJ17" s="12"/>
    </row>
    <row r="18" spans="2:36" ht="28.5" customHeight="1" thickBot="1" x14ac:dyDescent="0.3">
      <c r="B18" s="462"/>
      <c r="C18" s="125" t="s">
        <v>63</v>
      </c>
      <c r="D18" s="124">
        <v>5</v>
      </c>
      <c r="E18" s="748" t="s">
        <v>62</v>
      </c>
      <c r="F18" s="749" t="s">
        <v>175</v>
      </c>
      <c r="G18" s="123">
        <v>15</v>
      </c>
      <c r="H18" s="119">
        <v>5</v>
      </c>
      <c r="I18" s="119">
        <v>10</v>
      </c>
      <c r="J18" s="119"/>
      <c r="K18" s="119"/>
      <c r="L18" s="119"/>
      <c r="M18" s="119"/>
      <c r="N18" s="119">
        <f>SUM(G18:M18)</f>
        <v>30</v>
      </c>
      <c r="O18" s="119"/>
      <c r="P18" s="119">
        <f>SUM(N18:O18)</f>
        <v>30</v>
      </c>
      <c r="Q18" s="118">
        <v>1</v>
      </c>
      <c r="R18" s="121" t="s">
        <v>4</v>
      </c>
      <c r="S18" s="123"/>
      <c r="T18" s="119"/>
      <c r="U18" s="119"/>
      <c r="V18" s="119"/>
      <c r="W18" s="119"/>
      <c r="X18" s="119"/>
      <c r="Y18" s="119"/>
      <c r="Z18" s="119"/>
      <c r="AA18" s="119"/>
      <c r="AB18" s="122"/>
      <c r="AC18" s="118"/>
      <c r="AD18" s="121"/>
      <c r="AE18" s="120">
        <f t="shared" si="0"/>
        <v>30</v>
      </c>
      <c r="AF18" s="119">
        <f t="shared" si="1"/>
        <v>0</v>
      </c>
      <c r="AG18" s="118">
        <f t="shared" si="2"/>
        <v>30</v>
      </c>
      <c r="AH18" s="117">
        <f t="shared" si="3"/>
        <v>1</v>
      </c>
      <c r="AI18" s="12"/>
      <c r="AJ18" s="12"/>
    </row>
    <row r="19" spans="2:36" ht="28.5" customHeight="1" x14ac:dyDescent="0.25">
      <c r="B19" s="460" t="s">
        <v>43</v>
      </c>
      <c r="C19" s="463" t="s">
        <v>61</v>
      </c>
      <c r="D19" s="116">
        <v>6</v>
      </c>
      <c r="E19" s="115" t="s">
        <v>60</v>
      </c>
      <c r="F19" s="236" t="s">
        <v>144</v>
      </c>
      <c r="G19" s="114">
        <v>20</v>
      </c>
      <c r="H19" s="110">
        <v>10</v>
      </c>
      <c r="I19" s="110"/>
      <c r="J19" s="110"/>
      <c r="K19" s="110"/>
      <c r="L19" s="110"/>
      <c r="M19" s="110"/>
      <c r="N19" s="110">
        <f>SUM(G19:M19)</f>
        <v>30</v>
      </c>
      <c r="O19" s="110">
        <v>20</v>
      </c>
      <c r="P19" s="110">
        <f>SUM(N19:O19)</f>
        <v>50</v>
      </c>
      <c r="Q19" s="109">
        <v>2</v>
      </c>
      <c r="R19" s="112" t="s">
        <v>57</v>
      </c>
      <c r="S19" s="114"/>
      <c r="T19" s="110"/>
      <c r="U19" s="110"/>
      <c r="V19" s="110"/>
      <c r="W19" s="110"/>
      <c r="X19" s="110"/>
      <c r="Y19" s="110"/>
      <c r="Z19" s="110"/>
      <c r="AA19" s="110"/>
      <c r="AB19" s="113"/>
      <c r="AC19" s="109"/>
      <c r="AD19" s="112"/>
      <c r="AE19" s="111">
        <f t="shared" si="0"/>
        <v>30</v>
      </c>
      <c r="AF19" s="110">
        <f t="shared" si="1"/>
        <v>20</v>
      </c>
      <c r="AG19" s="109">
        <f t="shared" si="2"/>
        <v>50</v>
      </c>
      <c r="AH19" s="108">
        <f t="shared" si="3"/>
        <v>2</v>
      </c>
      <c r="AI19" s="12"/>
      <c r="AJ19" s="12"/>
    </row>
    <row r="20" spans="2:36" ht="28.5" customHeight="1" x14ac:dyDescent="0.25">
      <c r="B20" s="461"/>
      <c r="C20" s="465"/>
      <c r="D20" s="88">
        <v>7</v>
      </c>
      <c r="E20" s="87" t="s">
        <v>59</v>
      </c>
      <c r="F20" s="238" t="s">
        <v>145</v>
      </c>
      <c r="G20" s="86"/>
      <c r="H20" s="82"/>
      <c r="I20" s="82"/>
      <c r="J20" s="82"/>
      <c r="K20" s="82"/>
      <c r="L20" s="82"/>
      <c r="M20" s="82"/>
      <c r="N20" s="82"/>
      <c r="O20" s="82"/>
      <c r="P20" s="82"/>
      <c r="Q20" s="81"/>
      <c r="R20" s="84"/>
      <c r="S20" s="86">
        <v>10</v>
      </c>
      <c r="T20" s="82"/>
      <c r="U20" s="82">
        <v>15</v>
      </c>
      <c r="V20" s="82"/>
      <c r="W20" s="82"/>
      <c r="X20" s="82"/>
      <c r="Y20" s="82"/>
      <c r="Z20" s="82">
        <f>SUM(S20:Y20)</f>
        <v>25</v>
      </c>
      <c r="AA20" s="82">
        <v>25</v>
      </c>
      <c r="AB20" s="85">
        <f>SUM(Z20:AA20)</f>
        <v>50</v>
      </c>
      <c r="AC20" s="81">
        <v>2</v>
      </c>
      <c r="AD20" s="84" t="s">
        <v>57</v>
      </c>
      <c r="AE20" s="83">
        <f t="shared" si="0"/>
        <v>25</v>
      </c>
      <c r="AF20" s="82">
        <f t="shared" si="1"/>
        <v>25</v>
      </c>
      <c r="AG20" s="81">
        <f t="shared" si="2"/>
        <v>50</v>
      </c>
      <c r="AH20" s="80">
        <f t="shared" si="3"/>
        <v>2</v>
      </c>
      <c r="AI20" s="12"/>
      <c r="AJ20" s="12"/>
    </row>
    <row r="21" spans="2:36" ht="28.5" customHeight="1" x14ac:dyDescent="0.25">
      <c r="B21" s="461"/>
      <c r="C21" s="465"/>
      <c r="D21" s="88">
        <v>8</v>
      </c>
      <c r="E21" s="87" t="s">
        <v>58</v>
      </c>
      <c r="F21" s="238" t="s">
        <v>143</v>
      </c>
      <c r="G21" s="86"/>
      <c r="H21" s="82"/>
      <c r="I21" s="82"/>
      <c r="J21" s="82"/>
      <c r="K21" s="82"/>
      <c r="L21" s="82"/>
      <c r="M21" s="82"/>
      <c r="N21" s="82"/>
      <c r="O21" s="82"/>
      <c r="P21" s="82"/>
      <c r="Q21" s="81"/>
      <c r="R21" s="84"/>
      <c r="S21" s="86">
        <v>16</v>
      </c>
      <c r="T21" s="82">
        <v>25</v>
      </c>
      <c r="U21" s="82"/>
      <c r="V21" s="82"/>
      <c r="W21" s="82"/>
      <c r="X21" s="82"/>
      <c r="Y21" s="82">
        <v>3</v>
      </c>
      <c r="Z21" s="82">
        <f>SUM(S21:Y21)</f>
        <v>44</v>
      </c>
      <c r="AA21" s="82">
        <v>6</v>
      </c>
      <c r="AB21" s="85">
        <f>SUM(Z21:AA21)</f>
        <v>50</v>
      </c>
      <c r="AC21" s="81">
        <v>2</v>
      </c>
      <c r="AD21" s="84" t="s">
        <v>57</v>
      </c>
      <c r="AE21" s="83">
        <f t="shared" si="0"/>
        <v>44</v>
      </c>
      <c r="AF21" s="82">
        <f t="shared" si="1"/>
        <v>6</v>
      </c>
      <c r="AG21" s="81">
        <f t="shared" si="2"/>
        <v>50</v>
      </c>
      <c r="AH21" s="80">
        <f t="shared" si="3"/>
        <v>2</v>
      </c>
      <c r="AI21" s="12"/>
      <c r="AJ21" s="12"/>
    </row>
    <row r="22" spans="2:36" ht="39" customHeight="1" x14ac:dyDescent="0.25">
      <c r="B22" s="461"/>
      <c r="C22" s="465"/>
      <c r="D22" s="88">
        <v>9</v>
      </c>
      <c r="E22" s="750" t="s">
        <v>56</v>
      </c>
      <c r="F22" s="382" t="s">
        <v>146</v>
      </c>
      <c r="G22" s="86"/>
      <c r="H22" s="82"/>
      <c r="I22" s="82"/>
      <c r="J22" s="82"/>
      <c r="K22" s="82"/>
      <c r="L22" s="82"/>
      <c r="M22" s="82"/>
      <c r="N22" s="82"/>
      <c r="O22" s="82"/>
      <c r="P22" s="82"/>
      <c r="Q22" s="81"/>
      <c r="R22" s="84"/>
      <c r="S22" s="86">
        <v>30</v>
      </c>
      <c r="T22" s="82"/>
      <c r="U22" s="82"/>
      <c r="V22" s="82"/>
      <c r="W22" s="82"/>
      <c r="X22" s="82"/>
      <c r="Y22" s="82">
        <v>15</v>
      </c>
      <c r="Z22" s="82">
        <f>SUM(S22:Y22)</f>
        <v>45</v>
      </c>
      <c r="AA22" s="82">
        <v>5</v>
      </c>
      <c r="AB22" s="85">
        <f>SUM(Z22:AA22)</f>
        <v>50</v>
      </c>
      <c r="AC22" s="81">
        <v>2</v>
      </c>
      <c r="AD22" s="84" t="s">
        <v>4</v>
      </c>
      <c r="AE22" s="83">
        <f t="shared" si="0"/>
        <v>45</v>
      </c>
      <c r="AF22" s="82">
        <f t="shared" si="1"/>
        <v>5</v>
      </c>
      <c r="AG22" s="81">
        <f t="shared" si="2"/>
        <v>50</v>
      </c>
      <c r="AH22" s="80">
        <f t="shared" si="3"/>
        <v>2</v>
      </c>
      <c r="AI22" s="12"/>
      <c r="AJ22" s="12"/>
    </row>
    <row r="23" spans="2:36" ht="28.5" customHeight="1" thickBot="1" x14ac:dyDescent="0.3">
      <c r="B23" s="461"/>
      <c r="C23" s="466"/>
      <c r="D23" s="106">
        <v>10</v>
      </c>
      <c r="E23" s="362" t="s">
        <v>55</v>
      </c>
      <c r="F23" s="363" t="s">
        <v>146</v>
      </c>
      <c r="G23" s="364">
        <v>15</v>
      </c>
      <c r="H23" s="100"/>
      <c r="I23" s="100"/>
      <c r="J23" s="100"/>
      <c r="K23" s="100"/>
      <c r="L23" s="100"/>
      <c r="M23" s="365">
        <v>10</v>
      </c>
      <c r="N23" s="100">
        <f t="shared" ref="N23:N29" si="4">SUM(G23:M23)</f>
        <v>25</v>
      </c>
      <c r="O23" s="100">
        <v>5</v>
      </c>
      <c r="P23" s="100">
        <f t="shared" ref="P23:P29" si="5">SUM(N23:O23)</f>
        <v>30</v>
      </c>
      <c r="Q23" s="99">
        <v>1</v>
      </c>
      <c r="R23" s="102" t="s">
        <v>4</v>
      </c>
      <c r="S23" s="104"/>
      <c r="T23" s="100"/>
      <c r="U23" s="100"/>
      <c r="V23" s="100"/>
      <c r="W23" s="100"/>
      <c r="X23" s="100"/>
      <c r="Y23" s="100"/>
      <c r="Z23" s="100"/>
      <c r="AA23" s="100"/>
      <c r="AB23" s="103"/>
      <c r="AC23" s="99"/>
      <c r="AD23" s="102"/>
      <c r="AE23" s="101">
        <f t="shared" si="0"/>
        <v>25</v>
      </c>
      <c r="AF23" s="100">
        <f t="shared" si="1"/>
        <v>5</v>
      </c>
      <c r="AG23" s="99">
        <f t="shared" si="2"/>
        <v>30</v>
      </c>
      <c r="AH23" s="98">
        <f t="shared" si="3"/>
        <v>1</v>
      </c>
      <c r="AI23" s="12" t="s">
        <v>186</v>
      </c>
      <c r="AJ23" s="12"/>
    </row>
    <row r="24" spans="2:36" ht="28.5" customHeight="1" x14ac:dyDescent="0.25">
      <c r="B24" s="461"/>
      <c r="C24" s="467" t="s">
        <v>54</v>
      </c>
      <c r="D24" s="97">
        <v>11</v>
      </c>
      <c r="E24" s="107" t="s">
        <v>53</v>
      </c>
      <c r="F24" s="239" t="s">
        <v>147</v>
      </c>
      <c r="G24" s="95">
        <v>15</v>
      </c>
      <c r="H24" s="91"/>
      <c r="I24" s="91">
        <v>70</v>
      </c>
      <c r="J24" s="91"/>
      <c r="K24" s="91"/>
      <c r="L24" s="91"/>
      <c r="M24" s="91"/>
      <c r="N24" s="91">
        <f t="shared" si="4"/>
        <v>85</v>
      </c>
      <c r="O24" s="91">
        <v>15</v>
      </c>
      <c r="P24" s="91">
        <f t="shared" si="5"/>
        <v>100</v>
      </c>
      <c r="Q24" s="90">
        <v>4</v>
      </c>
      <c r="R24" s="93" t="s">
        <v>4</v>
      </c>
      <c r="S24" s="95">
        <v>5</v>
      </c>
      <c r="T24" s="91"/>
      <c r="U24" s="91">
        <v>50</v>
      </c>
      <c r="V24" s="91"/>
      <c r="W24" s="91"/>
      <c r="X24" s="91"/>
      <c r="Y24" s="91"/>
      <c r="Z24" s="91">
        <f>SUM(S24:Y24)</f>
        <v>55</v>
      </c>
      <c r="AA24" s="91">
        <v>10</v>
      </c>
      <c r="AB24" s="94">
        <f>SUM(Z24:AA24)</f>
        <v>65</v>
      </c>
      <c r="AC24" s="90">
        <v>2</v>
      </c>
      <c r="AD24" s="93" t="s">
        <v>4</v>
      </c>
      <c r="AE24" s="92">
        <f t="shared" si="0"/>
        <v>140</v>
      </c>
      <c r="AF24" s="91">
        <f t="shared" si="1"/>
        <v>25</v>
      </c>
      <c r="AG24" s="90">
        <f t="shared" si="2"/>
        <v>165</v>
      </c>
      <c r="AH24" s="89">
        <f t="shared" si="3"/>
        <v>6</v>
      </c>
      <c r="AI24" s="12"/>
      <c r="AJ24" s="12"/>
    </row>
    <row r="25" spans="2:36" ht="28.5" customHeight="1" thickBot="1" x14ac:dyDescent="0.3">
      <c r="B25" s="462"/>
      <c r="C25" s="466"/>
      <c r="D25" s="106">
        <v>12</v>
      </c>
      <c r="E25" s="105" t="s">
        <v>52</v>
      </c>
      <c r="F25" s="237" t="s">
        <v>147</v>
      </c>
      <c r="G25" s="104">
        <v>30</v>
      </c>
      <c r="H25" s="100"/>
      <c r="I25" s="100"/>
      <c r="J25" s="100"/>
      <c r="K25" s="100">
        <v>150</v>
      </c>
      <c r="L25" s="100"/>
      <c r="M25" s="100">
        <v>4</v>
      </c>
      <c r="N25" s="100">
        <f t="shared" si="4"/>
        <v>184</v>
      </c>
      <c r="O25" s="100">
        <v>15</v>
      </c>
      <c r="P25" s="100">
        <f t="shared" si="5"/>
        <v>199</v>
      </c>
      <c r="Q25" s="99">
        <v>7</v>
      </c>
      <c r="R25" s="102" t="s">
        <v>4</v>
      </c>
      <c r="S25" s="104">
        <v>36</v>
      </c>
      <c r="T25" s="100"/>
      <c r="U25" s="100"/>
      <c r="V25" s="100"/>
      <c r="W25" s="99">
        <v>75</v>
      </c>
      <c r="X25" s="100"/>
      <c r="Y25" s="100"/>
      <c r="Z25" s="100">
        <f>SUM(S25:Y25)</f>
        <v>111</v>
      </c>
      <c r="AA25" s="100">
        <v>20</v>
      </c>
      <c r="AB25" s="103">
        <f>SUM(Z25:AA25)</f>
        <v>131</v>
      </c>
      <c r="AC25" s="99">
        <v>4</v>
      </c>
      <c r="AD25" s="102" t="s">
        <v>4</v>
      </c>
      <c r="AE25" s="101">
        <f t="shared" si="0"/>
        <v>295</v>
      </c>
      <c r="AF25" s="100">
        <f t="shared" si="1"/>
        <v>35</v>
      </c>
      <c r="AG25" s="99">
        <f t="shared" si="2"/>
        <v>330</v>
      </c>
      <c r="AH25" s="98">
        <f t="shared" si="3"/>
        <v>11</v>
      </c>
      <c r="AI25" s="12"/>
      <c r="AJ25" s="12"/>
    </row>
    <row r="26" spans="2:36" ht="28.5" customHeight="1" x14ac:dyDescent="0.25">
      <c r="B26" s="468" t="s">
        <v>39</v>
      </c>
      <c r="C26" s="469"/>
      <c r="D26" s="97">
        <v>13</v>
      </c>
      <c r="E26" s="96" t="s">
        <v>51</v>
      </c>
      <c r="F26" s="240" t="s">
        <v>148</v>
      </c>
      <c r="G26" s="95"/>
      <c r="H26" s="91">
        <v>4</v>
      </c>
      <c r="I26" s="91"/>
      <c r="J26" s="91"/>
      <c r="K26" s="91"/>
      <c r="L26" s="91"/>
      <c r="M26" s="91"/>
      <c r="N26" s="91">
        <f t="shared" si="4"/>
        <v>4</v>
      </c>
      <c r="O26" s="91"/>
      <c r="P26" s="91">
        <f t="shared" si="5"/>
        <v>4</v>
      </c>
      <c r="Q26" s="90">
        <v>0</v>
      </c>
      <c r="R26" s="93" t="s">
        <v>47</v>
      </c>
      <c r="S26" s="95"/>
      <c r="T26" s="91"/>
      <c r="U26" s="91"/>
      <c r="V26" s="91"/>
      <c r="W26" s="91"/>
      <c r="X26" s="91"/>
      <c r="Y26" s="91"/>
      <c r="Z26" s="91"/>
      <c r="AA26" s="91"/>
      <c r="AB26" s="94"/>
      <c r="AC26" s="90"/>
      <c r="AD26" s="93"/>
      <c r="AE26" s="92">
        <f t="shared" si="0"/>
        <v>4</v>
      </c>
      <c r="AF26" s="91">
        <f t="shared" si="1"/>
        <v>0</v>
      </c>
      <c r="AG26" s="90">
        <f t="shared" si="2"/>
        <v>4</v>
      </c>
      <c r="AH26" s="89">
        <f t="shared" si="3"/>
        <v>0</v>
      </c>
      <c r="AI26" s="12"/>
      <c r="AJ26" s="12"/>
    </row>
    <row r="27" spans="2:36" ht="28.5" customHeight="1" x14ac:dyDescent="0.25">
      <c r="B27" s="470"/>
      <c r="C27" s="471"/>
      <c r="D27" s="88">
        <v>14</v>
      </c>
      <c r="E27" s="87" t="s">
        <v>50</v>
      </c>
      <c r="F27" s="238" t="s">
        <v>149</v>
      </c>
      <c r="G27" s="86"/>
      <c r="H27" s="82">
        <v>2</v>
      </c>
      <c r="I27" s="82"/>
      <c r="J27" s="82"/>
      <c r="K27" s="82"/>
      <c r="L27" s="82"/>
      <c r="M27" s="82"/>
      <c r="N27" s="82">
        <f t="shared" si="4"/>
        <v>2</v>
      </c>
      <c r="O27" s="82"/>
      <c r="P27" s="82">
        <f t="shared" si="5"/>
        <v>2</v>
      </c>
      <c r="Q27" s="81">
        <v>0</v>
      </c>
      <c r="R27" s="84" t="s">
        <v>2</v>
      </c>
      <c r="S27" s="86"/>
      <c r="T27" s="82"/>
      <c r="U27" s="82"/>
      <c r="V27" s="82"/>
      <c r="W27" s="82"/>
      <c r="X27" s="82"/>
      <c r="Y27" s="82"/>
      <c r="Z27" s="82"/>
      <c r="AA27" s="82"/>
      <c r="AB27" s="85"/>
      <c r="AC27" s="81"/>
      <c r="AD27" s="84"/>
      <c r="AE27" s="83">
        <f t="shared" si="0"/>
        <v>2</v>
      </c>
      <c r="AF27" s="82">
        <f t="shared" si="1"/>
        <v>0</v>
      </c>
      <c r="AG27" s="81">
        <f t="shared" si="2"/>
        <v>2</v>
      </c>
      <c r="AH27" s="80">
        <f t="shared" si="3"/>
        <v>0</v>
      </c>
    </row>
    <row r="28" spans="2:36" ht="28.5" customHeight="1" x14ac:dyDescent="0.25">
      <c r="B28" s="470"/>
      <c r="C28" s="471"/>
      <c r="D28" s="88">
        <v>15</v>
      </c>
      <c r="E28" s="87" t="s">
        <v>49</v>
      </c>
      <c r="F28" s="238" t="s">
        <v>150</v>
      </c>
      <c r="G28" s="86"/>
      <c r="H28" s="82">
        <v>30</v>
      </c>
      <c r="I28" s="82"/>
      <c r="J28" s="82"/>
      <c r="K28" s="82"/>
      <c r="L28" s="82"/>
      <c r="M28" s="82"/>
      <c r="N28" s="82">
        <f t="shared" si="4"/>
        <v>30</v>
      </c>
      <c r="O28" s="82">
        <v>20</v>
      </c>
      <c r="P28" s="82">
        <f t="shared" si="5"/>
        <v>50</v>
      </c>
      <c r="Q28" s="81">
        <v>2</v>
      </c>
      <c r="R28" s="84" t="s">
        <v>4</v>
      </c>
      <c r="S28" s="86"/>
      <c r="T28" s="82">
        <v>30</v>
      </c>
      <c r="U28" s="82"/>
      <c r="V28" s="82"/>
      <c r="W28" s="82"/>
      <c r="X28" s="82"/>
      <c r="Y28" s="82"/>
      <c r="Z28" s="82">
        <f>SUM(S28:Y28)</f>
        <v>30</v>
      </c>
      <c r="AA28" s="82">
        <v>20</v>
      </c>
      <c r="AB28" s="85">
        <f>SUM(Z28:AA28)</f>
        <v>50</v>
      </c>
      <c r="AC28" s="81">
        <v>2</v>
      </c>
      <c r="AD28" s="84" t="s">
        <v>4</v>
      </c>
      <c r="AE28" s="83">
        <f t="shared" si="0"/>
        <v>60</v>
      </c>
      <c r="AF28" s="82">
        <f t="shared" si="1"/>
        <v>40</v>
      </c>
      <c r="AG28" s="81">
        <f t="shared" si="2"/>
        <v>100</v>
      </c>
      <c r="AH28" s="80">
        <f t="shared" si="3"/>
        <v>4</v>
      </c>
    </row>
    <row r="29" spans="2:36" ht="28.5" customHeight="1" thickBot="1" x14ac:dyDescent="0.3">
      <c r="B29" s="472"/>
      <c r="C29" s="473"/>
      <c r="D29" s="79">
        <v>16</v>
      </c>
      <c r="E29" s="78" t="s">
        <v>48</v>
      </c>
      <c r="F29" s="235" t="s">
        <v>151</v>
      </c>
      <c r="G29" s="77"/>
      <c r="H29" s="73">
        <v>30</v>
      </c>
      <c r="I29" s="73"/>
      <c r="J29" s="73"/>
      <c r="K29" s="73"/>
      <c r="L29" s="73"/>
      <c r="M29" s="73"/>
      <c r="N29" s="73">
        <f t="shared" si="4"/>
        <v>30</v>
      </c>
      <c r="O29" s="73"/>
      <c r="P29" s="73">
        <f t="shared" si="5"/>
        <v>30</v>
      </c>
      <c r="Q29" s="72">
        <v>0</v>
      </c>
      <c r="R29" s="75" t="s">
        <v>2</v>
      </c>
      <c r="S29" s="77"/>
      <c r="T29" s="73">
        <v>30</v>
      </c>
      <c r="U29" s="73"/>
      <c r="V29" s="73"/>
      <c r="W29" s="73"/>
      <c r="X29" s="73"/>
      <c r="Y29" s="73"/>
      <c r="Z29" s="73">
        <f>SUM(S29:Y29)</f>
        <v>30</v>
      </c>
      <c r="AA29" s="73"/>
      <c r="AB29" s="76">
        <f>SUM(Z29:AA29)</f>
        <v>30</v>
      </c>
      <c r="AC29" s="72">
        <v>0</v>
      </c>
      <c r="AD29" s="75" t="s">
        <v>47</v>
      </c>
      <c r="AE29" s="74">
        <f t="shared" si="0"/>
        <v>60</v>
      </c>
      <c r="AF29" s="73">
        <f t="shared" si="1"/>
        <v>0</v>
      </c>
      <c r="AG29" s="72">
        <f t="shared" si="2"/>
        <v>60</v>
      </c>
      <c r="AH29" s="71">
        <f t="shared" si="3"/>
        <v>0</v>
      </c>
    </row>
    <row r="30" spans="2:36" ht="34.5" customHeight="1" thickBot="1" x14ac:dyDescent="0.3">
      <c r="B30" s="484" t="s">
        <v>46</v>
      </c>
      <c r="C30" s="485"/>
      <c r="D30" s="485"/>
      <c r="E30" s="485"/>
      <c r="F30" s="486"/>
      <c r="G30" s="70">
        <f t="shared" ref="G30:AH30" si="6">SUM(G14:G29)</f>
        <v>133</v>
      </c>
      <c r="H30" s="67">
        <f t="shared" si="6"/>
        <v>95</v>
      </c>
      <c r="I30" s="67">
        <f t="shared" si="6"/>
        <v>80</v>
      </c>
      <c r="J30" s="67">
        <f t="shared" si="6"/>
        <v>0</v>
      </c>
      <c r="K30" s="67">
        <f t="shared" si="6"/>
        <v>150</v>
      </c>
      <c r="L30" s="67">
        <f t="shared" si="6"/>
        <v>0</v>
      </c>
      <c r="M30" s="67">
        <f t="shared" si="6"/>
        <v>22</v>
      </c>
      <c r="N30" s="67">
        <f t="shared" si="6"/>
        <v>480</v>
      </c>
      <c r="O30" s="67">
        <f t="shared" si="6"/>
        <v>115</v>
      </c>
      <c r="P30" s="67">
        <f t="shared" si="6"/>
        <v>595</v>
      </c>
      <c r="Q30" s="67">
        <f t="shared" si="6"/>
        <v>21</v>
      </c>
      <c r="R30" s="66">
        <f t="shared" si="6"/>
        <v>0</v>
      </c>
      <c r="S30" s="70">
        <f t="shared" si="6"/>
        <v>108</v>
      </c>
      <c r="T30" s="67">
        <f t="shared" si="6"/>
        <v>115</v>
      </c>
      <c r="U30" s="67">
        <f t="shared" si="6"/>
        <v>65</v>
      </c>
      <c r="V30" s="67">
        <f t="shared" si="6"/>
        <v>0</v>
      </c>
      <c r="W30" s="67">
        <f t="shared" si="6"/>
        <v>75</v>
      </c>
      <c r="X30" s="67">
        <f t="shared" si="6"/>
        <v>0</v>
      </c>
      <c r="Y30" s="67">
        <f t="shared" si="6"/>
        <v>22</v>
      </c>
      <c r="Z30" s="67">
        <f t="shared" si="6"/>
        <v>385</v>
      </c>
      <c r="AA30" s="67">
        <f t="shared" si="6"/>
        <v>116</v>
      </c>
      <c r="AB30" s="69">
        <f t="shared" si="6"/>
        <v>501</v>
      </c>
      <c r="AC30" s="67">
        <f t="shared" si="6"/>
        <v>17</v>
      </c>
      <c r="AD30" s="66">
        <f t="shared" si="6"/>
        <v>0</v>
      </c>
      <c r="AE30" s="68">
        <f t="shared" si="6"/>
        <v>865</v>
      </c>
      <c r="AF30" s="67">
        <f t="shared" si="6"/>
        <v>231</v>
      </c>
      <c r="AG30" s="67">
        <f t="shared" si="6"/>
        <v>1096</v>
      </c>
      <c r="AH30" s="66">
        <f t="shared" si="6"/>
        <v>38</v>
      </c>
    </row>
    <row r="31" spans="2:36" ht="26.25" customHeight="1" x14ac:dyDescent="0.25">
      <c r="B31" s="474" t="s">
        <v>45</v>
      </c>
      <c r="C31" s="475"/>
      <c r="D31" s="478" t="s">
        <v>44</v>
      </c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479"/>
      <c r="AF31" s="479"/>
      <c r="AG31" s="479"/>
      <c r="AH31" s="480"/>
    </row>
    <row r="32" spans="2:36" ht="26.25" customHeight="1" thickBot="1" x14ac:dyDescent="0.3">
      <c r="B32" s="476"/>
      <c r="C32" s="477"/>
      <c r="D32" s="481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3"/>
    </row>
    <row r="33" spans="2:35" ht="30.75" customHeight="1" x14ac:dyDescent="0.25">
      <c r="B33" s="453" t="s">
        <v>43</v>
      </c>
      <c r="C33" s="46" t="s">
        <v>42</v>
      </c>
      <c r="D33" s="429">
        <v>1</v>
      </c>
      <c r="E33" s="52" t="s">
        <v>41</v>
      </c>
      <c r="F33" s="232" t="s">
        <v>147</v>
      </c>
      <c r="G33" s="45"/>
      <c r="H33" s="42"/>
      <c r="I33" s="42"/>
      <c r="J33" s="42"/>
      <c r="K33" s="42"/>
      <c r="L33" s="42"/>
      <c r="M33" s="42"/>
      <c r="N33" s="42"/>
      <c r="O33" s="42"/>
      <c r="P33" s="42"/>
      <c r="Q33" s="51"/>
      <c r="R33" s="50"/>
      <c r="S33" s="43"/>
      <c r="T33" s="42"/>
      <c r="U33" s="42"/>
      <c r="V33" s="42"/>
      <c r="W33" s="431">
        <v>75</v>
      </c>
      <c r="X33" s="42"/>
      <c r="Y33" s="42"/>
      <c r="Z33" s="417">
        <f>SUM(S33:Y33)</f>
        <v>75</v>
      </c>
      <c r="AA33" s="417">
        <v>75</v>
      </c>
      <c r="AB33" s="417">
        <f>SUM(Z33:AA33)</f>
        <v>150</v>
      </c>
      <c r="AC33" s="419">
        <v>6</v>
      </c>
      <c r="AD33" s="435" t="s">
        <v>4</v>
      </c>
      <c r="AE33" s="441">
        <f>SUM(N33,Z33)</f>
        <v>75</v>
      </c>
      <c r="AF33" s="431">
        <f>SUM(O33,AA33)</f>
        <v>75</v>
      </c>
      <c r="AG33" s="443">
        <f>SUM(P33,AB33)</f>
        <v>150</v>
      </c>
      <c r="AH33" s="437">
        <v>6</v>
      </c>
    </row>
    <row r="34" spans="2:35" ht="30.75" customHeight="1" thickBot="1" x14ac:dyDescent="0.3">
      <c r="B34" s="454"/>
      <c r="C34" s="49" t="s">
        <v>27</v>
      </c>
      <c r="D34" s="455"/>
      <c r="E34" s="366" t="s">
        <v>40</v>
      </c>
      <c r="F34" s="367" t="s">
        <v>147</v>
      </c>
      <c r="G34" s="65"/>
      <c r="H34" s="61"/>
      <c r="I34" s="61"/>
      <c r="J34" s="61"/>
      <c r="K34" s="61"/>
      <c r="L34" s="61"/>
      <c r="M34" s="61"/>
      <c r="N34" s="61"/>
      <c r="O34" s="61"/>
      <c r="P34" s="61"/>
      <c r="Q34" s="64"/>
      <c r="R34" s="63"/>
      <c r="S34" s="62"/>
      <c r="T34" s="61"/>
      <c r="U34" s="61"/>
      <c r="V34" s="61"/>
      <c r="W34" s="447"/>
      <c r="X34" s="61"/>
      <c r="Y34" s="61"/>
      <c r="Z34" s="456"/>
      <c r="AA34" s="456"/>
      <c r="AB34" s="456"/>
      <c r="AC34" s="457"/>
      <c r="AD34" s="458"/>
      <c r="AE34" s="459"/>
      <c r="AF34" s="447"/>
      <c r="AG34" s="448"/>
      <c r="AH34" s="449"/>
    </row>
    <row r="35" spans="2:35" ht="34.5" customHeight="1" x14ac:dyDescent="0.25">
      <c r="B35" s="450" t="s">
        <v>39</v>
      </c>
      <c r="C35" s="46" t="s">
        <v>38</v>
      </c>
      <c r="D35" s="429">
        <v>2</v>
      </c>
      <c r="E35" s="52" t="s">
        <v>37</v>
      </c>
      <c r="F35" s="232" t="s">
        <v>152</v>
      </c>
      <c r="G35" s="441">
        <v>4</v>
      </c>
      <c r="H35" s="407">
        <v>10</v>
      </c>
      <c r="I35" s="44"/>
      <c r="J35" s="44"/>
      <c r="K35" s="44"/>
      <c r="L35" s="44"/>
      <c r="M35" s="44"/>
      <c r="N35" s="431">
        <f>SUM(G35:M35)</f>
        <v>14</v>
      </c>
      <c r="O35" s="431">
        <v>36</v>
      </c>
      <c r="P35" s="431">
        <f>SUM(N35:O35)</f>
        <v>50</v>
      </c>
      <c r="Q35" s="419">
        <v>2</v>
      </c>
      <c r="R35" s="433" t="s">
        <v>4</v>
      </c>
      <c r="S35" s="60"/>
      <c r="T35" s="42"/>
      <c r="U35" s="42"/>
      <c r="V35" s="42"/>
      <c r="W35" s="42"/>
      <c r="X35" s="42"/>
      <c r="Y35" s="42"/>
      <c r="Z35" s="59"/>
      <c r="AA35" s="59"/>
      <c r="AB35" s="59"/>
      <c r="AC35" s="58"/>
      <c r="AD35" s="57"/>
      <c r="AE35" s="441">
        <f>SUM(N35,Z35)</f>
        <v>14</v>
      </c>
      <c r="AF35" s="431">
        <f>SUM(O35,AA35)</f>
        <v>36</v>
      </c>
      <c r="AG35" s="443">
        <f>SUM(P35,AB35)</f>
        <v>50</v>
      </c>
      <c r="AH35" s="437">
        <f>SUM(Q35,AC35)</f>
        <v>2</v>
      </c>
    </row>
    <row r="36" spans="2:35" ht="34.5" customHeight="1" thickBot="1" x14ac:dyDescent="0.3">
      <c r="B36" s="451"/>
      <c r="C36" s="49" t="s">
        <v>27</v>
      </c>
      <c r="D36" s="430"/>
      <c r="E36" s="368" t="s">
        <v>36</v>
      </c>
      <c r="F36" s="369" t="s">
        <v>152</v>
      </c>
      <c r="G36" s="442"/>
      <c r="H36" s="408"/>
      <c r="I36" s="38"/>
      <c r="J36" s="38"/>
      <c r="K36" s="38"/>
      <c r="L36" s="38"/>
      <c r="M36" s="38"/>
      <c r="N36" s="432"/>
      <c r="O36" s="432"/>
      <c r="P36" s="432"/>
      <c r="Q36" s="420"/>
      <c r="R36" s="434"/>
      <c r="S36" s="56"/>
      <c r="T36" s="36"/>
      <c r="U36" s="36"/>
      <c r="V36" s="36"/>
      <c r="W36" s="36"/>
      <c r="X36" s="36"/>
      <c r="Y36" s="36"/>
      <c r="Z36" s="55"/>
      <c r="AA36" s="55"/>
      <c r="AB36" s="55"/>
      <c r="AC36" s="54"/>
      <c r="AD36" s="53"/>
      <c r="AE36" s="442"/>
      <c r="AF36" s="432"/>
      <c r="AG36" s="444"/>
      <c r="AH36" s="438"/>
    </row>
    <row r="37" spans="2:35" ht="30.75" customHeight="1" x14ac:dyDescent="0.25">
      <c r="B37" s="451"/>
      <c r="C37" s="46" t="s">
        <v>35</v>
      </c>
      <c r="D37" s="429">
        <v>3</v>
      </c>
      <c r="E37" s="52" t="s">
        <v>34</v>
      </c>
      <c r="F37" s="232"/>
      <c r="G37" s="441">
        <v>20</v>
      </c>
      <c r="H37" s="431"/>
      <c r="I37" s="44"/>
      <c r="J37" s="44"/>
      <c r="K37" s="44"/>
      <c r="L37" s="44"/>
      <c r="M37" s="44"/>
      <c r="N37" s="431">
        <f>SUM(G37:M37)</f>
        <v>20</v>
      </c>
      <c r="O37" s="431">
        <v>30</v>
      </c>
      <c r="P37" s="431">
        <f>SUM(N37:O37)</f>
        <v>50</v>
      </c>
      <c r="Q37" s="419">
        <v>2</v>
      </c>
      <c r="R37" s="433" t="s">
        <v>4</v>
      </c>
      <c r="S37" s="439"/>
      <c r="T37" s="417"/>
      <c r="U37" s="42"/>
      <c r="V37" s="42"/>
      <c r="W37" s="42"/>
      <c r="X37" s="42"/>
      <c r="Y37" s="42"/>
      <c r="Z37" s="417"/>
      <c r="AA37" s="445"/>
      <c r="AB37" s="417"/>
      <c r="AC37" s="419"/>
      <c r="AD37" s="435"/>
      <c r="AE37" s="441">
        <f>SUM(N37,Z37)</f>
        <v>20</v>
      </c>
      <c r="AF37" s="431">
        <f>SUM(O37,AA37)</f>
        <v>30</v>
      </c>
      <c r="AG37" s="443">
        <f>SUM(P37,AB37)</f>
        <v>50</v>
      </c>
      <c r="AH37" s="437">
        <f>SUM(Q37,AC37)</f>
        <v>2</v>
      </c>
    </row>
    <row r="38" spans="2:35" ht="41.25" customHeight="1" thickBot="1" x14ac:dyDescent="0.3">
      <c r="B38" s="451"/>
      <c r="C38" s="49" t="s">
        <v>27</v>
      </c>
      <c r="D38" s="430"/>
      <c r="E38" s="40" t="s">
        <v>33</v>
      </c>
      <c r="F38" s="233" t="s">
        <v>153</v>
      </c>
      <c r="G38" s="442"/>
      <c r="H38" s="432"/>
      <c r="I38" s="38"/>
      <c r="J38" s="38"/>
      <c r="K38" s="38"/>
      <c r="L38" s="38"/>
      <c r="M38" s="38"/>
      <c r="N38" s="432"/>
      <c r="O38" s="432"/>
      <c r="P38" s="432"/>
      <c r="Q38" s="420"/>
      <c r="R38" s="434"/>
      <c r="S38" s="440"/>
      <c r="T38" s="418"/>
      <c r="U38" s="36"/>
      <c r="V38" s="36"/>
      <c r="W38" s="36"/>
      <c r="X38" s="36"/>
      <c r="Y38" s="36"/>
      <c r="Z38" s="418"/>
      <c r="AA38" s="446"/>
      <c r="AB38" s="418"/>
      <c r="AC38" s="420"/>
      <c r="AD38" s="436"/>
      <c r="AE38" s="442"/>
      <c r="AF38" s="432"/>
      <c r="AG38" s="444"/>
      <c r="AH38" s="438"/>
    </row>
    <row r="39" spans="2:35" ht="28.5" customHeight="1" x14ac:dyDescent="0.25">
      <c r="B39" s="451"/>
      <c r="C39" s="46" t="s">
        <v>32</v>
      </c>
      <c r="D39" s="429">
        <v>4</v>
      </c>
      <c r="E39" s="52" t="s">
        <v>31</v>
      </c>
      <c r="F39" s="232" t="s">
        <v>154</v>
      </c>
      <c r="G39" s="45"/>
      <c r="H39" s="44"/>
      <c r="I39" s="44"/>
      <c r="J39" s="44"/>
      <c r="K39" s="44"/>
      <c r="L39" s="44"/>
      <c r="M39" s="44"/>
      <c r="N39" s="44"/>
      <c r="O39" s="44"/>
      <c r="P39" s="44"/>
      <c r="Q39" s="51"/>
      <c r="R39" s="50"/>
      <c r="S39" s="439">
        <v>15</v>
      </c>
      <c r="T39" s="42"/>
      <c r="U39" s="42"/>
      <c r="V39" s="42"/>
      <c r="W39" s="42"/>
      <c r="X39" s="42"/>
      <c r="Y39" s="42"/>
      <c r="Z39" s="417">
        <f>SUM(S39:Y39)</f>
        <v>15</v>
      </c>
      <c r="AA39" s="431">
        <v>35</v>
      </c>
      <c r="AB39" s="417">
        <f>SUM(Z39:AA39)</f>
        <v>50</v>
      </c>
      <c r="AC39" s="419">
        <v>2</v>
      </c>
      <c r="AD39" s="435" t="s">
        <v>4</v>
      </c>
      <c r="AE39" s="441">
        <f>SUM(N39,Z39)</f>
        <v>15</v>
      </c>
      <c r="AF39" s="431">
        <f>SUM(O39,AA39)</f>
        <v>35</v>
      </c>
      <c r="AG39" s="443">
        <f>SUM(P39,AB39)</f>
        <v>50</v>
      </c>
      <c r="AH39" s="437">
        <f>SUM(Q39,AC39)</f>
        <v>2</v>
      </c>
    </row>
    <row r="40" spans="2:35" ht="24.75" customHeight="1" thickBot="1" x14ac:dyDescent="0.3">
      <c r="B40" s="451"/>
      <c r="C40" s="49" t="s">
        <v>27</v>
      </c>
      <c r="D40" s="430"/>
      <c r="E40" s="40" t="s">
        <v>30</v>
      </c>
      <c r="F40" s="233" t="s">
        <v>176</v>
      </c>
      <c r="G40" s="39"/>
      <c r="H40" s="38"/>
      <c r="I40" s="38"/>
      <c r="J40" s="38"/>
      <c r="K40" s="38"/>
      <c r="L40" s="38"/>
      <c r="M40" s="38"/>
      <c r="N40" s="38"/>
      <c r="O40" s="38"/>
      <c r="P40" s="38"/>
      <c r="Q40" s="48"/>
      <c r="R40" s="47"/>
      <c r="S40" s="440"/>
      <c r="T40" s="36"/>
      <c r="U40" s="36"/>
      <c r="V40" s="36"/>
      <c r="W40" s="36"/>
      <c r="X40" s="36"/>
      <c r="Y40" s="36"/>
      <c r="Z40" s="418"/>
      <c r="AA40" s="432"/>
      <c r="AB40" s="418"/>
      <c r="AC40" s="420"/>
      <c r="AD40" s="436"/>
      <c r="AE40" s="442"/>
      <c r="AF40" s="432"/>
      <c r="AG40" s="444"/>
      <c r="AH40" s="438"/>
    </row>
    <row r="41" spans="2:35" ht="38.25" customHeight="1" x14ac:dyDescent="0.25">
      <c r="B41" s="451"/>
      <c r="C41" s="46" t="s">
        <v>29</v>
      </c>
      <c r="D41" s="429">
        <v>5</v>
      </c>
      <c r="E41" s="370" t="s">
        <v>28</v>
      </c>
      <c r="F41" s="371" t="s">
        <v>155</v>
      </c>
      <c r="G41" s="45">
        <v>15</v>
      </c>
      <c r="H41" s="44"/>
      <c r="I41" s="44"/>
      <c r="J41" s="44"/>
      <c r="K41" s="44"/>
      <c r="L41" s="44"/>
      <c r="M41" s="44"/>
      <c r="N41" s="431">
        <f>SUM(G41:M41)</f>
        <v>15</v>
      </c>
      <c r="O41" s="431">
        <v>35</v>
      </c>
      <c r="P41" s="431">
        <f>SUM(N41:O41)</f>
        <v>50</v>
      </c>
      <c r="Q41" s="419">
        <v>2</v>
      </c>
      <c r="R41" s="433" t="s">
        <v>4</v>
      </c>
      <c r="S41" s="43"/>
      <c r="T41" s="417"/>
      <c r="U41" s="42"/>
      <c r="V41" s="42"/>
      <c r="W41" s="42"/>
      <c r="X41" s="42"/>
      <c r="Y41" s="42"/>
      <c r="Z41" s="417"/>
      <c r="AA41" s="417"/>
      <c r="AB41" s="417"/>
      <c r="AC41" s="419"/>
      <c r="AD41" s="435"/>
      <c r="AE41" s="415">
        <f>SUM(N41,Z41)</f>
        <v>15</v>
      </c>
      <c r="AF41" s="417">
        <f>SUM(O41,AA41)</f>
        <v>35</v>
      </c>
      <c r="AG41" s="419">
        <f>SUM(P41,AB41)</f>
        <v>50</v>
      </c>
      <c r="AH41" s="421">
        <f>SUM(Q41,AC41)</f>
        <v>2</v>
      </c>
    </row>
    <row r="42" spans="2:35" ht="32.25" customHeight="1" thickBot="1" x14ac:dyDescent="0.3">
      <c r="B42" s="452"/>
      <c r="C42" s="41" t="s">
        <v>27</v>
      </c>
      <c r="D42" s="430"/>
      <c r="E42" s="40" t="s">
        <v>26</v>
      </c>
      <c r="F42" s="233" t="s">
        <v>155</v>
      </c>
      <c r="G42" s="39"/>
      <c r="H42" s="38"/>
      <c r="I42" s="38">
        <v>2</v>
      </c>
      <c r="J42" s="38"/>
      <c r="K42" s="38"/>
      <c r="L42" s="38"/>
      <c r="M42" s="38">
        <v>13</v>
      </c>
      <c r="N42" s="432"/>
      <c r="O42" s="432"/>
      <c r="P42" s="432"/>
      <c r="Q42" s="420"/>
      <c r="R42" s="434"/>
      <c r="S42" s="37"/>
      <c r="T42" s="418"/>
      <c r="U42" s="36"/>
      <c r="V42" s="36"/>
      <c r="W42" s="36"/>
      <c r="X42" s="36"/>
      <c r="Y42" s="36"/>
      <c r="Z42" s="418"/>
      <c r="AA42" s="418"/>
      <c r="AB42" s="418"/>
      <c r="AC42" s="420"/>
      <c r="AD42" s="436"/>
      <c r="AE42" s="416"/>
      <c r="AF42" s="418"/>
      <c r="AG42" s="420"/>
      <c r="AH42" s="422"/>
    </row>
    <row r="43" spans="2:35" ht="24.75" customHeight="1" thickBot="1" x14ac:dyDescent="0.3">
      <c r="B43" s="423" t="s">
        <v>25</v>
      </c>
      <c r="C43" s="424"/>
      <c r="D43" s="424"/>
      <c r="E43" s="424"/>
      <c r="F43" s="35"/>
      <c r="G43" s="34">
        <f t="shared" ref="G43:AH43" si="7">SUM(G31:G42)</f>
        <v>39</v>
      </c>
      <c r="H43" s="30">
        <f t="shared" si="7"/>
        <v>10</v>
      </c>
      <c r="I43" s="30">
        <f t="shared" si="7"/>
        <v>2</v>
      </c>
      <c r="J43" s="30">
        <f t="shared" si="7"/>
        <v>0</v>
      </c>
      <c r="K43" s="30">
        <f t="shared" si="7"/>
        <v>0</v>
      </c>
      <c r="L43" s="30">
        <f t="shared" si="7"/>
        <v>0</v>
      </c>
      <c r="M43" s="30">
        <f t="shared" si="7"/>
        <v>13</v>
      </c>
      <c r="N43" s="30">
        <f t="shared" si="7"/>
        <v>49</v>
      </c>
      <c r="O43" s="30">
        <f t="shared" si="7"/>
        <v>101</v>
      </c>
      <c r="P43" s="30">
        <f t="shared" si="7"/>
        <v>150</v>
      </c>
      <c r="Q43" s="30">
        <f t="shared" si="7"/>
        <v>6</v>
      </c>
      <c r="R43" s="29">
        <f t="shared" si="7"/>
        <v>0</v>
      </c>
      <c r="S43" s="33">
        <f t="shared" si="7"/>
        <v>15</v>
      </c>
      <c r="T43" s="30">
        <f t="shared" si="7"/>
        <v>0</v>
      </c>
      <c r="U43" s="30">
        <f t="shared" si="7"/>
        <v>0</v>
      </c>
      <c r="V43" s="30">
        <f t="shared" si="7"/>
        <v>0</v>
      </c>
      <c r="W43" s="30">
        <f t="shared" si="7"/>
        <v>75</v>
      </c>
      <c r="X43" s="30">
        <f t="shared" si="7"/>
        <v>0</v>
      </c>
      <c r="Y43" s="30">
        <f t="shared" si="7"/>
        <v>0</v>
      </c>
      <c r="Z43" s="30">
        <f t="shared" si="7"/>
        <v>90</v>
      </c>
      <c r="AA43" s="30">
        <f t="shared" si="7"/>
        <v>110</v>
      </c>
      <c r="AB43" s="30">
        <f t="shared" si="7"/>
        <v>200</v>
      </c>
      <c r="AC43" s="30">
        <f t="shared" si="7"/>
        <v>8</v>
      </c>
      <c r="AD43" s="32">
        <f t="shared" si="7"/>
        <v>0</v>
      </c>
      <c r="AE43" s="31">
        <f t="shared" si="7"/>
        <v>139</v>
      </c>
      <c r="AF43" s="30">
        <f t="shared" si="7"/>
        <v>211</v>
      </c>
      <c r="AG43" s="30">
        <f t="shared" si="7"/>
        <v>350</v>
      </c>
      <c r="AH43" s="29">
        <f t="shared" si="7"/>
        <v>14</v>
      </c>
    </row>
    <row r="44" spans="2:35" ht="32.25" customHeight="1" thickBot="1" x14ac:dyDescent="0.3">
      <c r="B44" s="425" t="s">
        <v>24</v>
      </c>
      <c r="C44" s="426"/>
      <c r="D44" s="427" t="s">
        <v>23</v>
      </c>
      <c r="E44" s="428"/>
      <c r="F44" s="234" t="s">
        <v>152</v>
      </c>
      <c r="G44" s="28"/>
      <c r="H44" s="23"/>
      <c r="I44" s="23"/>
      <c r="J44" s="23"/>
      <c r="K44" s="23"/>
      <c r="L44" s="23"/>
      <c r="M44" s="23"/>
      <c r="N44" s="23"/>
      <c r="O44" s="23"/>
      <c r="P44" s="23"/>
      <c r="Q44" s="22"/>
      <c r="R44" s="27"/>
      <c r="S44" s="26"/>
      <c r="T44" s="23"/>
      <c r="U44" s="23"/>
      <c r="V44" s="23"/>
      <c r="W44" s="23"/>
      <c r="X44" s="23">
        <v>240</v>
      </c>
      <c r="Y44" s="23"/>
      <c r="Z44" s="23">
        <f>SUM(S44:Y44)</f>
        <v>240</v>
      </c>
      <c r="AA44" s="23"/>
      <c r="AB44" s="23">
        <f>SUM(Z44:AA44)</f>
        <v>240</v>
      </c>
      <c r="AC44" s="22">
        <v>8</v>
      </c>
      <c r="AD44" s="25"/>
      <c r="AE44" s="24">
        <f>SUM(N44,Z44)</f>
        <v>240</v>
      </c>
      <c r="AF44" s="23">
        <f>SUM(O44,AA44)</f>
        <v>0</v>
      </c>
      <c r="AG44" s="22">
        <f>SUM(P44,AB44)</f>
        <v>240</v>
      </c>
      <c r="AH44" s="21">
        <f>SUM(Q44,AC44)</f>
        <v>8</v>
      </c>
    </row>
    <row r="45" spans="2:35" ht="39.75" customHeight="1" thickBot="1" x14ac:dyDescent="0.3">
      <c r="B45" s="412" t="s">
        <v>22</v>
      </c>
      <c r="C45" s="413"/>
      <c r="D45" s="413"/>
      <c r="E45" s="413"/>
      <c r="F45" s="414"/>
      <c r="G45" s="20">
        <f t="shared" ref="G45:Q45" si="8">SUM(G30,G33:G42,G44)</f>
        <v>172</v>
      </c>
      <c r="H45" s="14">
        <f t="shared" si="8"/>
        <v>105</v>
      </c>
      <c r="I45" s="14">
        <f t="shared" si="8"/>
        <v>82</v>
      </c>
      <c r="J45" s="14">
        <f t="shared" si="8"/>
        <v>0</v>
      </c>
      <c r="K45" s="14">
        <f t="shared" si="8"/>
        <v>150</v>
      </c>
      <c r="L45" s="14">
        <f t="shared" si="8"/>
        <v>0</v>
      </c>
      <c r="M45" s="14">
        <f t="shared" si="8"/>
        <v>35</v>
      </c>
      <c r="N45" s="14">
        <f t="shared" si="8"/>
        <v>529</v>
      </c>
      <c r="O45" s="14">
        <f t="shared" si="8"/>
        <v>216</v>
      </c>
      <c r="P45" s="14">
        <f t="shared" si="8"/>
        <v>745</v>
      </c>
      <c r="Q45" s="19">
        <f t="shared" si="8"/>
        <v>27</v>
      </c>
      <c r="R45" s="13" t="s">
        <v>21</v>
      </c>
      <c r="S45" s="18">
        <f t="shared" ref="S45:AH45" si="9">SUM(S30,S33:S42,S44)</f>
        <v>123</v>
      </c>
      <c r="T45" s="14">
        <f t="shared" si="9"/>
        <v>115</v>
      </c>
      <c r="U45" s="14">
        <f t="shared" si="9"/>
        <v>65</v>
      </c>
      <c r="V45" s="14">
        <f t="shared" si="9"/>
        <v>0</v>
      </c>
      <c r="W45" s="14">
        <f t="shared" si="9"/>
        <v>150</v>
      </c>
      <c r="X45" s="14">
        <f t="shared" si="9"/>
        <v>240</v>
      </c>
      <c r="Y45" s="14">
        <f t="shared" si="9"/>
        <v>22</v>
      </c>
      <c r="Z45" s="14">
        <f t="shared" si="9"/>
        <v>715</v>
      </c>
      <c r="AA45" s="14">
        <f t="shared" si="9"/>
        <v>226</v>
      </c>
      <c r="AB45" s="14">
        <f t="shared" si="9"/>
        <v>941</v>
      </c>
      <c r="AC45" s="17">
        <f t="shared" si="9"/>
        <v>33</v>
      </c>
      <c r="AD45" s="16">
        <f t="shared" si="9"/>
        <v>0</v>
      </c>
      <c r="AE45" s="15">
        <f t="shared" si="9"/>
        <v>1244</v>
      </c>
      <c r="AF45" s="14">
        <f t="shared" si="9"/>
        <v>442</v>
      </c>
      <c r="AG45" s="14">
        <f t="shared" si="9"/>
        <v>1686</v>
      </c>
      <c r="AH45" s="13">
        <f t="shared" si="9"/>
        <v>60</v>
      </c>
      <c r="AI45" s="12"/>
    </row>
    <row r="46" spans="2:35" x14ac:dyDescent="0.25">
      <c r="D46" s="11"/>
      <c r="E46" s="10"/>
      <c r="F46" s="10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7"/>
      <c r="AD46" s="7"/>
      <c r="AE46" s="6"/>
      <c r="AF46" s="6"/>
      <c r="AG46" s="6"/>
      <c r="AH46" s="6"/>
    </row>
    <row r="47" spans="2:35" ht="17.399999999999999" x14ac:dyDescent="0.3">
      <c r="B47" s="411" t="s">
        <v>20</v>
      </c>
      <c r="C47" s="411"/>
      <c r="D47" s="411"/>
      <c r="E47" s="8"/>
      <c r="F47" s="8"/>
      <c r="G47" s="8"/>
      <c r="H47" s="6"/>
      <c r="I47" s="6"/>
      <c r="J47" s="6"/>
      <c r="K47" s="6"/>
      <c r="L47" s="6"/>
      <c r="M47" s="6"/>
      <c r="N47" s="6"/>
      <c r="O47" s="6"/>
      <c r="P47" s="6"/>
      <c r="Q47" s="7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7"/>
      <c r="AD47" s="7"/>
      <c r="AE47" s="6"/>
      <c r="AF47" s="6"/>
      <c r="AG47" s="6"/>
      <c r="AH47" s="6"/>
    </row>
    <row r="48" spans="2:35" ht="15.6" x14ac:dyDescent="0.3">
      <c r="B48" s="231" t="s">
        <v>19</v>
      </c>
      <c r="C48" s="409" t="s">
        <v>18</v>
      </c>
      <c r="D48" s="410"/>
      <c r="E48" s="8"/>
      <c r="F48" s="8"/>
      <c r="G48" s="8"/>
      <c r="H48" s="6"/>
      <c r="I48" s="6"/>
      <c r="J48" s="6"/>
      <c r="K48" s="6"/>
      <c r="L48" s="6"/>
      <c r="M48" s="6"/>
      <c r="N48" s="6"/>
      <c r="O48" s="6"/>
      <c r="P48" s="6"/>
      <c r="Q48" s="7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7"/>
      <c r="AD48" s="7"/>
      <c r="AE48" s="6"/>
      <c r="AF48" s="6"/>
      <c r="AG48" s="6"/>
      <c r="AH48" s="6"/>
    </row>
    <row r="49" spans="2:34" ht="15.6" x14ac:dyDescent="0.3">
      <c r="B49" s="231" t="s">
        <v>17</v>
      </c>
      <c r="C49" s="409" t="s">
        <v>16</v>
      </c>
      <c r="D49" s="410"/>
      <c r="E49" s="8"/>
      <c r="F49" s="8"/>
      <c r="G49" s="8"/>
      <c r="H49" s="6"/>
      <c r="I49" s="6"/>
      <c r="J49" s="6"/>
      <c r="K49" s="6"/>
      <c r="L49" s="6"/>
      <c r="M49" s="6"/>
      <c r="N49" s="6"/>
      <c r="O49" s="6"/>
      <c r="P49" s="6"/>
      <c r="Q49" s="7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7"/>
      <c r="AD49" s="7"/>
      <c r="AE49" s="6"/>
      <c r="AF49" s="6"/>
      <c r="AG49" s="6"/>
      <c r="AH49" s="6"/>
    </row>
    <row r="50" spans="2:34" ht="15.6" x14ac:dyDescent="0.3">
      <c r="B50" s="231" t="s">
        <v>15</v>
      </c>
      <c r="C50" s="409" t="s">
        <v>14</v>
      </c>
      <c r="D50" s="410"/>
      <c r="E50" s="8"/>
      <c r="F50" s="8"/>
      <c r="G50" s="8"/>
      <c r="H50" s="6"/>
      <c r="I50" s="6"/>
      <c r="J50" s="6"/>
      <c r="K50" s="6"/>
      <c r="L50" s="6"/>
      <c r="M50" s="6"/>
      <c r="N50" s="6"/>
      <c r="O50" s="6"/>
      <c r="P50" s="6"/>
      <c r="Q50" s="7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7"/>
      <c r="AD50" s="7"/>
      <c r="AE50" s="6"/>
      <c r="AF50" s="6"/>
      <c r="AG50" s="6"/>
      <c r="AH50" s="6"/>
    </row>
    <row r="51" spans="2:34" ht="15.6" x14ac:dyDescent="0.3">
      <c r="B51" s="231" t="s">
        <v>13</v>
      </c>
      <c r="C51" s="409" t="s">
        <v>12</v>
      </c>
      <c r="D51" s="410"/>
      <c r="E51" s="8"/>
      <c r="F51" s="8"/>
      <c r="G51" s="8"/>
      <c r="H51" s="6"/>
      <c r="I51" s="6"/>
      <c r="J51" s="6"/>
      <c r="K51" s="6"/>
      <c r="L51" s="6"/>
      <c r="M51" s="6"/>
      <c r="N51" s="6"/>
      <c r="O51" s="6"/>
      <c r="P51" s="6"/>
      <c r="Q51" s="7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7"/>
      <c r="AD51" s="7"/>
      <c r="AE51" s="6"/>
      <c r="AF51" s="6"/>
      <c r="AG51" s="6"/>
      <c r="AH51" s="6"/>
    </row>
    <row r="52" spans="2:34" ht="15.6" x14ac:dyDescent="0.3">
      <c r="B52" s="231" t="s">
        <v>11</v>
      </c>
      <c r="C52" s="409" t="s">
        <v>10</v>
      </c>
      <c r="D52" s="410"/>
      <c r="E52" s="8"/>
      <c r="F52" s="8"/>
      <c r="G52" s="8"/>
      <c r="H52" s="6"/>
      <c r="I52" s="6"/>
      <c r="J52" s="6"/>
      <c r="K52" s="6"/>
      <c r="L52" s="6"/>
      <c r="M52" s="6"/>
      <c r="N52" s="6"/>
      <c r="O52" s="6"/>
      <c r="P52" s="6"/>
      <c r="Q52" s="7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7"/>
      <c r="AD52" s="7"/>
      <c r="AE52" s="6"/>
      <c r="AF52" s="6"/>
      <c r="AG52" s="6"/>
      <c r="AH52" s="6"/>
    </row>
    <row r="53" spans="2:34" ht="15.6" x14ac:dyDescent="0.3">
      <c r="B53" s="231" t="s">
        <v>9</v>
      </c>
      <c r="C53" s="409" t="s">
        <v>8</v>
      </c>
      <c r="D53" s="410"/>
      <c r="E53" s="8"/>
      <c r="F53" s="8"/>
      <c r="G53" s="8"/>
      <c r="H53" s="6"/>
      <c r="I53" s="6"/>
      <c r="J53" s="6"/>
      <c r="K53" s="6"/>
      <c r="L53" s="6"/>
      <c r="M53" s="6"/>
      <c r="N53" s="6"/>
      <c r="O53" s="6"/>
      <c r="P53" s="6"/>
      <c r="Q53" s="7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7"/>
      <c r="AD53" s="7"/>
      <c r="AE53" s="6"/>
      <c r="AF53" s="6"/>
      <c r="AG53" s="6"/>
      <c r="AH53" s="6"/>
    </row>
    <row r="54" spans="2:34" ht="15.6" x14ac:dyDescent="0.3">
      <c r="B54" s="231" t="s">
        <v>7</v>
      </c>
      <c r="C54" s="409" t="s">
        <v>6</v>
      </c>
      <c r="D54" s="410"/>
      <c r="E54" s="8"/>
      <c r="F54" s="8"/>
      <c r="G54" s="8"/>
      <c r="H54" s="6"/>
      <c r="I54" s="6"/>
      <c r="J54" s="6"/>
      <c r="K54" s="6"/>
      <c r="L54" s="6"/>
      <c r="M54" s="6"/>
      <c r="N54" s="6"/>
      <c r="O54" s="6"/>
      <c r="P54" s="6"/>
      <c r="Q54" s="7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7"/>
      <c r="AD54" s="7"/>
      <c r="AE54" s="6"/>
      <c r="AF54" s="6"/>
      <c r="AG54" s="6"/>
      <c r="AH54" s="6"/>
    </row>
    <row r="55" spans="2:34" ht="15.6" x14ac:dyDescent="0.3">
      <c r="B55" s="231" t="s">
        <v>5</v>
      </c>
      <c r="C55" s="409" t="s">
        <v>4</v>
      </c>
      <c r="D55" s="410"/>
      <c r="E55" s="8"/>
      <c r="F55" s="8"/>
      <c r="G55" s="8"/>
      <c r="H55" s="6"/>
      <c r="I55" s="6"/>
      <c r="J55" s="6"/>
      <c r="K55" s="6"/>
      <c r="L55" s="6"/>
      <c r="M55" s="6"/>
      <c r="N55" s="6"/>
      <c r="O55" s="6"/>
      <c r="P55" s="6"/>
      <c r="Q55" s="7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6"/>
      <c r="AF55" s="6"/>
      <c r="AG55" s="6"/>
      <c r="AH55" s="6"/>
    </row>
    <row r="56" spans="2:34" ht="15.6" x14ac:dyDescent="0.3">
      <c r="B56" s="231" t="s">
        <v>3</v>
      </c>
      <c r="C56" s="409" t="s">
        <v>2</v>
      </c>
      <c r="D56" s="410"/>
      <c r="E56" s="8"/>
      <c r="F56" s="8"/>
      <c r="G56" s="8"/>
      <c r="H56" s="6"/>
      <c r="I56" s="6"/>
      <c r="J56" s="6"/>
      <c r="K56" s="6"/>
      <c r="L56" s="6"/>
      <c r="M56" s="6"/>
      <c r="N56" s="6"/>
      <c r="O56" s="6"/>
      <c r="P56" s="6"/>
      <c r="Q56" s="7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7"/>
      <c r="AD56" s="7"/>
      <c r="AE56" s="6"/>
      <c r="AF56" s="6"/>
      <c r="AG56" s="6"/>
      <c r="AH56" s="6"/>
    </row>
    <row r="57" spans="2:34" ht="15.6" x14ac:dyDescent="0.3">
      <c r="B57" s="231" t="s">
        <v>1</v>
      </c>
      <c r="C57" s="409" t="s">
        <v>0</v>
      </c>
      <c r="D57" s="410"/>
      <c r="E57" s="8"/>
      <c r="F57" s="8"/>
      <c r="G57" s="8"/>
      <c r="H57" s="6"/>
      <c r="I57" s="6"/>
      <c r="J57" s="6"/>
      <c r="K57" s="6"/>
      <c r="L57" s="6"/>
      <c r="M57" s="6"/>
      <c r="N57" s="6"/>
      <c r="O57" s="6"/>
      <c r="P57" s="6"/>
      <c r="Q57" s="7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7"/>
      <c r="AD57" s="7"/>
      <c r="AE57" s="6"/>
      <c r="AF57" s="6"/>
      <c r="AG57" s="6"/>
      <c r="AH57" s="6"/>
    </row>
    <row r="58" spans="2:34" ht="14.4" x14ac:dyDescent="0.3">
      <c r="B58" s="9"/>
      <c r="C58" s="9"/>
      <c r="D58" s="8"/>
      <c r="E58" s="8"/>
      <c r="F58" s="8"/>
      <c r="G58" s="8"/>
      <c r="H58" s="6"/>
      <c r="I58" s="6"/>
      <c r="J58" s="6"/>
      <c r="K58" s="6"/>
      <c r="L58" s="6"/>
      <c r="M58" s="6"/>
      <c r="N58" s="6"/>
      <c r="O58" s="6"/>
      <c r="P58" s="6"/>
      <c r="Q58" s="7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7"/>
      <c r="AD58" s="7"/>
      <c r="AE58" s="6"/>
      <c r="AF58" s="6"/>
      <c r="AG58" s="6"/>
      <c r="AH58" s="6"/>
    </row>
  </sheetData>
  <mergeCells count="122">
    <mergeCell ref="B2:AH2"/>
    <mergeCell ref="B3:I3"/>
    <mergeCell ref="J3:AH3"/>
    <mergeCell ref="B4:I4"/>
    <mergeCell ref="J4:AH4"/>
    <mergeCell ref="B5:I5"/>
    <mergeCell ref="J5:AH5"/>
    <mergeCell ref="B6:I6"/>
    <mergeCell ref="J6:AH6"/>
    <mergeCell ref="B7:I7"/>
    <mergeCell ref="J7:AH7"/>
    <mergeCell ref="B8:AH8"/>
    <mergeCell ref="B9:B13"/>
    <mergeCell ref="C9:C13"/>
    <mergeCell ref="D9:E11"/>
    <mergeCell ref="G9:R9"/>
    <mergeCell ref="S9:AD9"/>
    <mergeCell ref="AE9:AE11"/>
    <mergeCell ref="AF9:AF11"/>
    <mergeCell ref="AG9:AG11"/>
    <mergeCell ref="AH9:AH11"/>
    <mergeCell ref="G10:R10"/>
    <mergeCell ref="S10:AD10"/>
    <mergeCell ref="D12:AH12"/>
    <mergeCell ref="E13:AH13"/>
    <mergeCell ref="F9:F11"/>
    <mergeCell ref="B14:B18"/>
    <mergeCell ref="C14:C15"/>
    <mergeCell ref="C16:C17"/>
    <mergeCell ref="B19:B25"/>
    <mergeCell ref="C19:C23"/>
    <mergeCell ref="C24:C25"/>
    <mergeCell ref="B26:C29"/>
    <mergeCell ref="B31:C32"/>
    <mergeCell ref="D31:AH32"/>
    <mergeCell ref="B30:F30"/>
    <mergeCell ref="B33:B34"/>
    <mergeCell ref="D33:D34"/>
    <mergeCell ref="W33:W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B35:B42"/>
    <mergeCell ref="D35:D36"/>
    <mergeCell ref="G35:G36"/>
    <mergeCell ref="N35:N36"/>
    <mergeCell ref="O35:O36"/>
    <mergeCell ref="P35:P36"/>
    <mergeCell ref="D37:D38"/>
    <mergeCell ref="G37:G38"/>
    <mergeCell ref="H37:H38"/>
    <mergeCell ref="N37:N38"/>
    <mergeCell ref="Q35:Q36"/>
    <mergeCell ref="R35:R36"/>
    <mergeCell ref="AE35:AE36"/>
    <mergeCell ref="AF35:AF36"/>
    <mergeCell ref="AG35:AG36"/>
    <mergeCell ref="AH35:AH36"/>
    <mergeCell ref="O37:O38"/>
    <mergeCell ref="P37:P38"/>
    <mergeCell ref="Q37:Q38"/>
    <mergeCell ref="R37:R38"/>
    <mergeCell ref="S37:S38"/>
    <mergeCell ref="AH37:AH38"/>
    <mergeCell ref="D39:D40"/>
    <mergeCell ref="S39:S40"/>
    <mergeCell ref="Z39:Z40"/>
    <mergeCell ref="AA39:AA40"/>
    <mergeCell ref="AB39:AB40"/>
    <mergeCell ref="AC39:AC40"/>
    <mergeCell ref="AD39:AD40"/>
    <mergeCell ref="AH39:AH40"/>
    <mergeCell ref="AE39:AE40"/>
    <mergeCell ref="AF39:AF40"/>
    <mergeCell ref="AG39:AG40"/>
    <mergeCell ref="T37:T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E41:AE42"/>
    <mergeCell ref="AF41:AF42"/>
    <mergeCell ref="AG41:AG42"/>
    <mergeCell ref="AH41:AH42"/>
    <mergeCell ref="B43:E43"/>
    <mergeCell ref="B44:C44"/>
    <mergeCell ref="D44:E44"/>
    <mergeCell ref="T41:T42"/>
    <mergeCell ref="Z41:Z42"/>
    <mergeCell ref="AA41:AA42"/>
    <mergeCell ref="D41:D42"/>
    <mergeCell ref="N41:N42"/>
    <mergeCell ref="O41:O42"/>
    <mergeCell ref="P41:P42"/>
    <mergeCell ref="Q41:Q42"/>
    <mergeCell ref="R41:R42"/>
    <mergeCell ref="AB41:AB42"/>
    <mergeCell ref="AC41:AC42"/>
    <mergeCell ref="AD41:AD42"/>
    <mergeCell ref="H35:H36"/>
    <mergeCell ref="C50:D50"/>
    <mergeCell ref="C51:D51"/>
    <mergeCell ref="C52:D52"/>
    <mergeCell ref="C53:D53"/>
    <mergeCell ref="C54:D54"/>
    <mergeCell ref="C55:D55"/>
    <mergeCell ref="C56:D56"/>
    <mergeCell ref="C57:D57"/>
    <mergeCell ref="B47:D47"/>
    <mergeCell ref="C48:D48"/>
    <mergeCell ref="C49:D49"/>
    <mergeCell ref="B45:F45"/>
  </mergeCells>
  <pageMargins left="3.937007874015748E-2" right="3.937007874015748E-2" top="0.74803149606299213" bottom="0.74803149606299213" header="0.31496062992125984" footer="0.31496062992125984"/>
  <pageSetup paperSize="9" scale="2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H49"/>
  <sheetViews>
    <sheetView topLeftCell="A11" zoomScale="60" zoomScaleNormal="60" workbookViewId="0">
      <selection activeCell="E16" sqref="E16"/>
    </sheetView>
  </sheetViews>
  <sheetFormatPr defaultColWidth="9.109375" defaultRowHeight="15.6" x14ac:dyDescent="0.3"/>
  <cols>
    <col min="1" max="1" width="9.109375" style="133"/>
    <col min="2" max="2" width="29.33203125" style="137" customWidth="1"/>
    <col min="3" max="3" width="38.109375" style="137" bestFit="1" customWidth="1"/>
    <col min="4" max="4" width="4.44140625" style="136" bestFit="1" customWidth="1"/>
    <col min="5" max="5" width="47.33203125" style="133" bestFit="1" customWidth="1"/>
    <col min="6" max="6" width="45.33203125" style="133" customWidth="1"/>
    <col min="7" max="7" width="4.6640625" style="134" bestFit="1" customWidth="1"/>
    <col min="8" max="8" width="5" style="134" bestFit="1" customWidth="1"/>
    <col min="9" max="9" width="4.109375" style="134" bestFit="1" customWidth="1"/>
    <col min="10" max="10" width="2.44140625" style="134" bestFit="1" customWidth="1"/>
    <col min="11" max="11" width="4.6640625" style="134" bestFit="1" customWidth="1"/>
    <col min="12" max="12" width="3.5546875" style="134" bestFit="1" customWidth="1"/>
    <col min="13" max="13" width="4.44140625" style="134" bestFit="1" customWidth="1"/>
    <col min="14" max="15" width="7.33203125" style="134" bestFit="1" customWidth="1"/>
    <col min="16" max="16" width="13.5546875" style="134" bestFit="1" customWidth="1"/>
    <col min="17" max="17" width="4.109375" style="135" bestFit="1" customWidth="1"/>
    <col min="18" max="18" width="5" style="134" bestFit="1" customWidth="1"/>
    <col min="19" max="19" width="4.6640625" style="134" bestFit="1" customWidth="1"/>
    <col min="20" max="20" width="5" style="134" bestFit="1" customWidth="1"/>
    <col min="21" max="21" width="4.109375" style="134" bestFit="1" customWidth="1"/>
    <col min="22" max="22" width="2.44140625" style="134" bestFit="1" customWidth="1"/>
    <col min="23" max="24" width="4.6640625" style="134" bestFit="1" customWidth="1"/>
    <col min="25" max="25" width="3.88671875" style="134" bestFit="1" customWidth="1"/>
    <col min="26" max="27" width="7.33203125" style="134" bestFit="1" customWidth="1"/>
    <col min="28" max="28" width="13.5546875" style="134" bestFit="1" customWidth="1"/>
    <col min="29" max="29" width="4.109375" style="134" bestFit="1" customWidth="1"/>
    <col min="30" max="30" width="5" style="135" bestFit="1" customWidth="1"/>
    <col min="31" max="32" width="7.33203125" style="134" bestFit="1" customWidth="1"/>
    <col min="33" max="33" width="13.5546875" style="134" bestFit="1" customWidth="1"/>
    <col min="34" max="34" width="7.33203125" style="134" bestFit="1" customWidth="1"/>
    <col min="35" max="16384" width="9.109375" style="133"/>
  </cols>
  <sheetData>
    <row r="1" spans="2:34" ht="16.2" thickBot="1" x14ac:dyDescent="0.35"/>
    <row r="2" spans="2:34" ht="16.2" thickBot="1" x14ac:dyDescent="0.35">
      <c r="B2" s="565" t="s">
        <v>101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7"/>
    </row>
    <row r="3" spans="2:34" ht="17.399999999999999" x14ac:dyDescent="0.3">
      <c r="B3" s="593" t="s">
        <v>100</v>
      </c>
      <c r="C3" s="594"/>
      <c r="D3" s="594"/>
      <c r="E3" s="594"/>
      <c r="F3" s="594"/>
      <c r="G3" s="594"/>
      <c r="H3" s="594"/>
      <c r="I3" s="594" t="s">
        <v>99</v>
      </c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618"/>
    </row>
    <row r="4" spans="2:34" x14ac:dyDescent="0.3">
      <c r="B4" s="591" t="s">
        <v>98</v>
      </c>
      <c r="C4" s="592"/>
      <c r="D4" s="592"/>
      <c r="E4" s="592"/>
      <c r="F4" s="592"/>
      <c r="G4" s="592"/>
      <c r="H4" s="592"/>
      <c r="I4" s="596" t="s">
        <v>97</v>
      </c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7"/>
    </row>
    <row r="5" spans="2:34" x14ac:dyDescent="0.3">
      <c r="B5" s="591" t="s">
        <v>96</v>
      </c>
      <c r="C5" s="592"/>
      <c r="D5" s="592"/>
      <c r="E5" s="592"/>
      <c r="F5" s="592"/>
      <c r="G5" s="592"/>
      <c r="H5" s="592"/>
      <c r="I5" s="596" t="s">
        <v>95</v>
      </c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7"/>
    </row>
    <row r="6" spans="2:34" ht="16.2" thickBot="1" x14ac:dyDescent="0.35">
      <c r="B6" s="589" t="s">
        <v>94</v>
      </c>
      <c r="C6" s="590"/>
      <c r="D6" s="590"/>
      <c r="E6" s="590"/>
      <c r="F6" s="590"/>
      <c r="G6" s="590"/>
      <c r="H6" s="590"/>
      <c r="I6" s="590" t="s">
        <v>93</v>
      </c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0"/>
      <c r="Z6" s="590"/>
      <c r="AA6" s="590"/>
      <c r="AB6" s="590"/>
      <c r="AC6" s="590"/>
      <c r="AD6" s="590"/>
      <c r="AE6" s="590"/>
      <c r="AF6" s="590"/>
      <c r="AG6" s="590"/>
      <c r="AH6" s="595"/>
    </row>
    <row r="7" spans="2:34" x14ac:dyDescent="0.3">
      <c r="B7" s="629" t="s">
        <v>91</v>
      </c>
      <c r="C7" s="583" t="s">
        <v>90</v>
      </c>
      <c r="D7" s="622" t="s">
        <v>187</v>
      </c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2"/>
      <c r="V7" s="622"/>
      <c r="W7" s="622"/>
      <c r="X7" s="622"/>
      <c r="Y7" s="622"/>
      <c r="Z7" s="622"/>
      <c r="AA7" s="622"/>
      <c r="AB7" s="622"/>
      <c r="AC7" s="622"/>
      <c r="AD7" s="622"/>
      <c r="AE7" s="622"/>
      <c r="AF7" s="622"/>
      <c r="AG7" s="622"/>
      <c r="AH7" s="623"/>
    </row>
    <row r="8" spans="2:34" ht="26.25" customHeight="1" thickBot="1" x14ac:dyDescent="0.35">
      <c r="B8" s="630"/>
      <c r="C8" s="584"/>
      <c r="D8" s="624"/>
      <c r="E8" s="624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Q8" s="622"/>
      <c r="R8" s="622"/>
      <c r="S8" s="622"/>
      <c r="T8" s="622"/>
      <c r="U8" s="622"/>
      <c r="V8" s="622"/>
      <c r="W8" s="622"/>
      <c r="X8" s="622"/>
      <c r="Y8" s="622"/>
      <c r="Z8" s="622"/>
      <c r="AA8" s="622"/>
      <c r="AB8" s="622"/>
      <c r="AC8" s="622"/>
      <c r="AD8" s="622"/>
      <c r="AE8" s="622"/>
      <c r="AF8" s="622"/>
      <c r="AG8" s="622"/>
      <c r="AH8" s="623"/>
    </row>
    <row r="9" spans="2:34" ht="25.5" customHeight="1" thickBot="1" x14ac:dyDescent="0.35">
      <c r="B9" s="630"/>
      <c r="C9" s="584"/>
      <c r="D9" s="586" t="s">
        <v>123</v>
      </c>
      <c r="E9" s="583" t="s">
        <v>89</v>
      </c>
      <c r="F9" s="583" t="s">
        <v>140</v>
      </c>
      <c r="G9" s="568" t="s">
        <v>179</v>
      </c>
      <c r="H9" s="569"/>
      <c r="I9" s="569"/>
      <c r="J9" s="569"/>
      <c r="K9" s="569"/>
      <c r="L9" s="569"/>
      <c r="M9" s="569"/>
      <c r="N9" s="569"/>
      <c r="O9" s="569"/>
      <c r="P9" s="569"/>
      <c r="Q9" s="569"/>
      <c r="R9" s="570"/>
      <c r="S9" s="568" t="s">
        <v>180</v>
      </c>
      <c r="T9" s="569"/>
      <c r="U9" s="569"/>
      <c r="V9" s="569"/>
      <c r="W9" s="569"/>
      <c r="X9" s="569"/>
      <c r="Y9" s="569"/>
      <c r="Z9" s="569"/>
      <c r="AA9" s="569"/>
      <c r="AB9" s="569"/>
      <c r="AC9" s="569"/>
      <c r="AD9" s="570"/>
      <c r="AE9" s="577" t="s">
        <v>86</v>
      </c>
      <c r="AF9" s="574" t="s">
        <v>85</v>
      </c>
      <c r="AG9" s="574" t="s">
        <v>84</v>
      </c>
      <c r="AH9" s="580" t="s">
        <v>83</v>
      </c>
    </row>
    <row r="10" spans="2:34" ht="26.25" customHeight="1" thickBot="1" x14ac:dyDescent="0.35">
      <c r="B10" s="630"/>
      <c r="C10" s="584"/>
      <c r="D10" s="587"/>
      <c r="E10" s="584"/>
      <c r="F10" s="584"/>
      <c r="G10" s="571" t="s">
        <v>82</v>
      </c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3"/>
      <c r="S10" s="571" t="s">
        <v>82</v>
      </c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3"/>
      <c r="AE10" s="578"/>
      <c r="AF10" s="575"/>
      <c r="AG10" s="575"/>
      <c r="AH10" s="581"/>
    </row>
    <row r="11" spans="2:34" ht="158.25" customHeight="1" thickBot="1" x14ac:dyDescent="0.35">
      <c r="B11" s="630"/>
      <c r="C11" s="584"/>
      <c r="D11" s="588"/>
      <c r="E11" s="585"/>
      <c r="F11" s="585"/>
      <c r="G11" s="172" t="s">
        <v>18</v>
      </c>
      <c r="H11" s="173" t="s">
        <v>16</v>
      </c>
      <c r="I11" s="173" t="s">
        <v>14</v>
      </c>
      <c r="J11" s="173" t="s">
        <v>12</v>
      </c>
      <c r="K11" s="173" t="s">
        <v>10</v>
      </c>
      <c r="L11" s="173" t="s">
        <v>8</v>
      </c>
      <c r="M11" s="173" t="s">
        <v>81</v>
      </c>
      <c r="N11" s="174" t="s">
        <v>122</v>
      </c>
      <c r="O11" s="175" t="s">
        <v>76</v>
      </c>
      <c r="P11" s="175" t="s">
        <v>75</v>
      </c>
      <c r="Q11" s="174" t="s">
        <v>79</v>
      </c>
      <c r="R11" s="176" t="s">
        <v>78</v>
      </c>
      <c r="S11" s="172" t="s">
        <v>18</v>
      </c>
      <c r="T11" s="173" t="s">
        <v>16</v>
      </c>
      <c r="U11" s="173" t="s">
        <v>14</v>
      </c>
      <c r="V11" s="173" t="s">
        <v>12</v>
      </c>
      <c r="W11" s="173" t="s">
        <v>10</v>
      </c>
      <c r="X11" s="173" t="s">
        <v>8</v>
      </c>
      <c r="Y11" s="173" t="s">
        <v>6</v>
      </c>
      <c r="Z11" s="175" t="s">
        <v>77</v>
      </c>
      <c r="AA11" s="175" t="s">
        <v>76</v>
      </c>
      <c r="AB11" s="175" t="s">
        <v>75</v>
      </c>
      <c r="AC11" s="175" t="s">
        <v>74</v>
      </c>
      <c r="AD11" s="177" t="s">
        <v>73</v>
      </c>
      <c r="AE11" s="579"/>
      <c r="AF11" s="576"/>
      <c r="AG11" s="576"/>
      <c r="AH11" s="582"/>
    </row>
    <row r="12" spans="2:34" ht="16.2" thickBot="1" x14ac:dyDescent="0.35">
      <c r="B12" s="630"/>
      <c r="C12" s="584"/>
      <c r="D12" s="606" t="s">
        <v>72</v>
      </c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  <c r="Q12" s="607"/>
      <c r="R12" s="607"/>
      <c r="S12" s="607"/>
      <c r="T12" s="607"/>
      <c r="U12" s="607"/>
      <c r="V12" s="607"/>
      <c r="W12" s="607"/>
      <c r="X12" s="607"/>
      <c r="Y12" s="607"/>
      <c r="Z12" s="607"/>
      <c r="AA12" s="607"/>
      <c r="AB12" s="607"/>
      <c r="AC12" s="607"/>
      <c r="AD12" s="607"/>
      <c r="AE12" s="607"/>
      <c r="AF12" s="607"/>
      <c r="AG12" s="607"/>
      <c r="AH12" s="608"/>
    </row>
    <row r="13" spans="2:34" ht="16.2" thickBot="1" x14ac:dyDescent="0.35">
      <c r="B13" s="631"/>
      <c r="C13" s="585"/>
      <c r="D13" s="619" t="s">
        <v>44</v>
      </c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  <c r="W13" s="620"/>
      <c r="X13" s="620"/>
      <c r="Y13" s="620"/>
      <c r="Z13" s="620"/>
      <c r="AA13" s="620"/>
      <c r="AB13" s="620"/>
      <c r="AC13" s="620"/>
      <c r="AD13" s="620"/>
      <c r="AE13" s="620"/>
      <c r="AF13" s="620"/>
      <c r="AG13" s="620"/>
      <c r="AH13" s="621"/>
    </row>
    <row r="14" spans="2:34" ht="18.75" customHeight="1" thickBot="1" x14ac:dyDescent="0.35">
      <c r="B14" s="627" t="s">
        <v>70</v>
      </c>
      <c r="C14" s="261" t="s">
        <v>66</v>
      </c>
      <c r="D14" s="263">
        <v>1</v>
      </c>
      <c r="E14" s="241" t="s">
        <v>121</v>
      </c>
      <c r="F14" s="254" t="s">
        <v>157</v>
      </c>
      <c r="G14" s="192">
        <v>6</v>
      </c>
      <c r="H14" s="191">
        <v>15</v>
      </c>
      <c r="I14" s="191"/>
      <c r="J14" s="191"/>
      <c r="K14" s="191"/>
      <c r="L14" s="191"/>
      <c r="M14" s="191"/>
      <c r="N14" s="191">
        <f>SUM(G14:M14)</f>
        <v>21</v>
      </c>
      <c r="O14" s="191">
        <v>29</v>
      </c>
      <c r="P14" s="191">
        <f>SUM(N14:O14)</f>
        <v>50</v>
      </c>
      <c r="Q14" s="153">
        <v>2</v>
      </c>
      <c r="R14" s="193" t="s">
        <v>57</v>
      </c>
      <c r="S14" s="192"/>
      <c r="T14" s="191"/>
      <c r="U14" s="191"/>
      <c r="V14" s="191"/>
      <c r="W14" s="191"/>
      <c r="X14" s="191"/>
      <c r="Y14" s="191"/>
      <c r="Z14" s="191"/>
      <c r="AA14" s="191"/>
      <c r="AB14" s="191"/>
      <c r="AC14" s="153"/>
      <c r="AD14" s="193"/>
      <c r="AE14" s="192">
        <f t="shared" ref="AE14:AE23" si="0">SUM(N14,Z14)</f>
        <v>21</v>
      </c>
      <c r="AF14" s="191">
        <f t="shared" ref="AF14:AF23" si="1">SUM(O14,AA14)</f>
        <v>29</v>
      </c>
      <c r="AG14" s="153">
        <f t="shared" ref="AG14:AG23" si="2">SUM(P14,AB14)</f>
        <v>50</v>
      </c>
      <c r="AH14" s="193">
        <f t="shared" ref="AH14:AH23" si="3">SUM(Q14,AC14)</f>
        <v>2</v>
      </c>
    </row>
    <row r="15" spans="2:34" ht="18.75" customHeight="1" thickBot="1" x14ac:dyDescent="0.35">
      <c r="B15" s="628"/>
      <c r="C15" s="250" t="s">
        <v>63</v>
      </c>
      <c r="D15" s="264">
        <v>2</v>
      </c>
      <c r="E15" s="242" t="s">
        <v>120</v>
      </c>
      <c r="F15" s="255" t="s">
        <v>158</v>
      </c>
      <c r="G15" s="195">
        <v>30</v>
      </c>
      <c r="H15" s="194"/>
      <c r="I15" s="194"/>
      <c r="J15" s="194"/>
      <c r="K15" s="194"/>
      <c r="L15" s="194"/>
      <c r="M15" s="194"/>
      <c r="N15" s="194">
        <f>SUM(G15:M15)</f>
        <v>30</v>
      </c>
      <c r="O15" s="194">
        <v>20</v>
      </c>
      <c r="P15" s="194">
        <f>SUM(N15:O15)</f>
        <v>50</v>
      </c>
      <c r="Q15" s="185">
        <v>2</v>
      </c>
      <c r="R15" s="186" t="s">
        <v>4</v>
      </c>
      <c r="S15" s="195"/>
      <c r="T15" s="194"/>
      <c r="U15" s="194"/>
      <c r="V15" s="194"/>
      <c r="W15" s="194"/>
      <c r="X15" s="194"/>
      <c r="Y15" s="194"/>
      <c r="Z15" s="194"/>
      <c r="AA15" s="194"/>
      <c r="AB15" s="194"/>
      <c r="AC15" s="185"/>
      <c r="AD15" s="186"/>
      <c r="AE15" s="195">
        <f t="shared" si="0"/>
        <v>30</v>
      </c>
      <c r="AF15" s="194">
        <f t="shared" si="1"/>
        <v>20</v>
      </c>
      <c r="AG15" s="185">
        <f t="shared" si="2"/>
        <v>50</v>
      </c>
      <c r="AH15" s="186">
        <f t="shared" si="3"/>
        <v>2</v>
      </c>
    </row>
    <row r="16" spans="2:34" x14ac:dyDescent="0.3">
      <c r="B16" s="627" t="s">
        <v>43</v>
      </c>
      <c r="C16" s="627" t="s">
        <v>61</v>
      </c>
      <c r="D16" s="265">
        <v>3</v>
      </c>
      <c r="E16" s="243" t="s">
        <v>119</v>
      </c>
      <c r="F16" s="256" t="s">
        <v>159</v>
      </c>
      <c r="G16" s="178">
        <v>8</v>
      </c>
      <c r="H16" s="149">
        <v>20</v>
      </c>
      <c r="I16" s="149"/>
      <c r="J16" s="149"/>
      <c r="K16" s="149"/>
      <c r="L16" s="149"/>
      <c r="M16" s="149">
        <v>2</v>
      </c>
      <c r="N16" s="149">
        <f>SUM(G16:M16)</f>
        <v>30</v>
      </c>
      <c r="O16" s="149">
        <v>20</v>
      </c>
      <c r="P16" s="149">
        <f>SUM(N16:O16)</f>
        <v>50</v>
      </c>
      <c r="Q16" s="148">
        <v>2</v>
      </c>
      <c r="R16" s="147" t="s">
        <v>57</v>
      </c>
      <c r="S16" s="178"/>
      <c r="T16" s="149"/>
      <c r="U16" s="149"/>
      <c r="V16" s="149"/>
      <c r="W16" s="149"/>
      <c r="X16" s="149"/>
      <c r="Y16" s="149"/>
      <c r="Z16" s="149"/>
      <c r="AA16" s="149"/>
      <c r="AB16" s="149"/>
      <c r="AC16" s="148"/>
      <c r="AD16" s="147"/>
      <c r="AE16" s="178">
        <f t="shared" si="0"/>
        <v>30</v>
      </c>
      <c r="AF16" s="149">
        <f t="shared" si="1"/>
        <v>20</v>
      </c>
      <c r="AG16" s="148">
        <f t="shared" si="2"/>
        <v>50</v>
      </c>
      <c r="AH16" s="147">
        <f t="shared" si="3"/>
        <v>2</v>
      </c>
    </row>
    <row r="17" spans="2:34" ht="24.6" customHeight="1" thickBot="1" x14ac:dyDescent="0.35">
      <c r="B17" s="632"/>
      <c r="C17" s="633"/>
      <c r="D17" s="266">
        <v>4</v>
      </c>
      <c r="E17" s="262" t="s">
        <v>118</v>
      </c>
      <c r="F17" s="258" t="s">
        <v>159</v>
      </c>
      <c r="G17" s="223"/>
      <c r="H17" s="201"/>
      <c r="I17" s="201"/>
      <c r="J17" s="201"/>
      <c r="K17" s="201"/>
      <c r="L17" s="201"/>
      <c r="M17" s="201"/>
      <c r="N17" s="201"/>
      <c r="O17" s="201"/>
      <c r="P17" s="201"/>
      <c r="Q17" s="259"/>
      <c r="R17" s="260"/>
      <c r="S17" s="223">
        <v>13</v>
      </c>
      <c r="T17" s="201">
        <v>15</v>
      </c>
      <c r="U17" s="201"/>
      <c r="V17" s="201"/>
      <c r="W17" s="201"/>
      <c r="X17" s="201"/>
      <c r="Y17" s="201">
        <v>2</v>
      </c>
      <c r="Z17" s="201">
        <f>SUM(S17:Y17)</f>
        <v>30</v>
      </c>
      <c r="AA17" s="201">
        <v>45</v>
      </c>
      <c r="AB17" s="201">
        <f>SUM(Z17:AA17)</f>
        <v>75</v>
      </c>
      <c r="AC17" s="259">
        <v>3</v>
      </c>
      <c r="AD17" s="260" t="s">
        <v>4</v>
      </c>
      <c r="AE17" s="223">
        <f t="shared" si="0"/>
        <v>30</v>
      </c>
      <c r="AF17" s="201">
        <f t="shared" si="1"/>
        <v>45</v>
      </c>
      <c r="AG17" s="259">
        <f t="shared" si="2"/>
        <v>75</v>
      </c>
      <c r="AH17" s="260">
        <f t="shared" si="3"/>
        <v>3</v>
      </c>
    </row>
    <row r="18" spans="2:34" ht="15.75" customHeight="1" x14ac:dyDescent="0.3">
      <c r="B18" s="632"/>
      <c r="C18" s="627" t="s">
        <v>54</v>
      </c>
      <c r="D18" s="265">
        <v>5</v>
      </c>
      <c r="E18" s="385" t="s">
        <v>117</v>
      </c>
      <c r="F18" s="386" t="s">
        <v>177</v>
      </c>
      <c r="G18" s="751">
        <v>8</v>
      </c>
      <c r="H18" s="752"/>
      <c r="I18" s="752">
        <v>20</v>
      </c>
      <c r="J18" s="752"/>
      <c r="K18" s="752"/>
      <c r="L18" s="752"/>
      <c r="M18" s="752">
        <v>2</v>
      </c>
      <c r="N18" s="752">
        <f t="shared" ref="N18:N23" si="4">SUM(G18:M18)</f>
        <v>30</v>
      </c>
      <c r="O18" s="752">
        <v>20</v>
      </c>
      <c r="P18" s="752">
        <f t="shared" ref="P18:P23" si="5">SUM(N18:O18)</f>
        <v>50</v>
      </c>
      <c r="Q18" s="753">
        <v>2</v>
      </c>
      <c r="R18" s="754" t="s">
        <v>4</v>
      </c>
      <c r="S18" s="751"/>
      <c r="T18" s="752"/>
      <c r="U18" s="752"/>
      <c r="V18" s="752"/>
      <c r="W18" s="752"/>
      <c r="X18" s="752"/>
      <c r="Y18" s="752"/>
      <c r="Z18" s="752"/>
      <c r="AA18" s="752"/>
      <c r="AB18" s="149"/>
      <c r="AC18" s="148"/>
      <c r="AD18" s="147"/>
      <c r="AE18" s="178">
        <f t="shared" si="0"/>
        <v>30</v>
      </c>
      <c r="AF18" s="149">
        <f t="shared" si="1"/>
        <v>20</v>
      </c>
      <c r="AG18" s="148">
        <f t="shared" si="2"/>
        <v>50</v>
      </c>
      <c r="AH18" s="147">
        <f t="shared" si="3"/>
        <v>2</v>
      </c>
    </row>
    <row r="19" spans="2:34" ht="16.5" customHeight="1" x14ac:dyDescent="0.3">
      <c r="B19" s="632"/>
      <c r="C19" s="632"/>
      <c r="D19" s="267">
        <v>6</v>
      </c>
      <c r="E19" s="387" t="s">
        <v>116</v>
      </c>
      <c r="F19" s="388" t="s">
        <v>156</v>
      </c>
      <c r="G19" s="755">
        <v>18</v>
      </c>
      <c r="H19" s="756"/>
      <c r="I19" s="756"/>
      <c r="J19" s="756"/>
      <c r="K19" s="756"/>
      <c r="L19" s="756"/>
      <c r="M19" s="757">
        <v>3</v>
      </c>
      <c r="N19" s="756">
        <f t="shared" si="4"/>
        <v>21</v>
      </c>
      <c r="O19" s="756">
        <v>4</v>
      </c>
      <c r="P19" s="756">
        <f t="shared" si="5"/>
        <v>25</v>
      </c>
      <c r="Q19" s="757">
        <v>1</v>
      </c>
      <c r="R19" s="758" t="s">
        <v>4</v>
      </c>
      <c r="S19" s="759">
        <v>21</v>
      </c>
      <c r="T19" s="756"/>
      <c r="U19" s="756"/>
      <c r="V19" s="756"/>
      <c r="W19" s="756"/>
      <c r="X19" s="756"/>
      <c r="Y19" s="760">
        <v>3</v>
      </c>
      <c r="Z19" s="756">
        <f>SUM(S19:Y19)</f>
        <v>24</v>
      </c>
      <c r="AA19" s="756">
        <v>1</v>
      </c>
      <c r="AB19" s="145">
        <f>SUM(Z19:AA19)</f>
        <v>25</v>
      </c>
      <c r="AC19" s="144">
        <v>1</v>
      </c>
      <c r="AD19" s="143" t="s">
        <v>4</v>
      </c>
      <c r="AE19" s="142">
        <f t="shared" si="0"/>
        <v>45</v>
      </c>
      <c r="AF19" s="145">
        <f t="shared" si="1"/>
        <v>5</v>
      </c>
      <c r="AG19" s="144">
        <f t="shared" si="2"/>
        <v>50</v>
      </c>
      <c r="AH19" s="143">
        <f t="shared" si="3"/>
        <v>2</v>
      </c>
    </row>
    <row r="20" spans="2:34" ht="31.8" thickBot="1" x14ac:dyDescent="0.35">
      <c r="B20" s="632"/>
      <c r="C20" s="628"/>
      <c r="D20" s="268">
        <v>7</v>
      </c>
      <c r="E20" s="244" t="s">
        <v>52</v>
      </c>
      <c r="F20" s="761" t="s">
        <v>147</v>
      </c>
      <c r="G20" s="762">
        <v>34</v>
      </c>
      <c r="H20" s="763"/>
      <c r="I20" s="763"/>
      <c r="J20" s="763"/>
      <c r="K20" s="763">
        <v>150</v>
      </c>
      <c r="L20" s="763"/>
      <c r="M20" s="763">
        <v>4</v>
      </c>
      <c r="N20" s="763">
        <f t="shared" si="4"/>
        <v>188</v>
      </c>
      <c r="O20" s="763">
        <v>0</v>
      </c>
      <c r="P20" s="763">
        <f t="shared" si="5"/>
        <v>188</v>
      </c>
      <c r="Q20" s="764">
        <v>7</v>
      </c>
      <c r="R20" s="765" t="s">
        <v>4</v>
      </c>
      <c r="S20" s="762">
        <v>34</v>
      </c>
      <c r="T20" s="763"/>
      <c r="U20" s="763"/>
      <c r="V20" s="763"/>
      <c r="W20" s="763">
        <v>150</v>
      </c>
      <c r="X20" s="763"/>
      <c r="Y20" s="763"/>
      <c r="Z20" s="763">
        <f>SUM(S20:Y20)</f>
        <v>184</v>
      </c>
      <c r="AA20" s="763">
        <v>66</v>
      </c>
      <c r="AB20" s="140">
        <f>SUM(Z20:AA20)</f>
        <v>250</v>
      </c>
      <c r="AC20" s="139">
        <v>10</v>
      </c>
      <c r="AD20" s="138" t="s">
        <v>4</v>
      </c>
      <c r="AE20" s="141">
        <f t="shared" si="0"/>
        <v>372</v>
      </c>
      <c r="AF20" s="140">
        <f t="shared" si="1"/>
        <v>66</v>
      </c>
      <c r="AG20" s="139">
        <f t="shared" si="2"/>
        <v>438</v>
      </c>
      <c r="AH20" s="138">
        <f t="shared" si="3"/>
        <v>17</v>
      </c>
    </row>
    <row r="21" spans="2:34" ht="31.2" x14ac:dyDescent="0.3">
      <c r="B21" s="632"/>
      <c r="C21" s="634" t="s">
        <v>115</v>
      </c>
      <c r="D21" s="269">
        <v>8</v>
      </c>
      <c r="E21" s="247" t="s">
        <v>114</v>
      </c>
      <c r="F21" s="253" t="s">
        <v>160</v>
      </c>
      <c r="G21" s="389">
        <v>15</v>
      </c>
      <c r="H21" s="390"/>
      <c r="I21" s="390"/>
      <c r="J21" s="390"/>
      <c r="K21" s="390"/>
      <c r="L21" s="390"/>
      <c r="M21" s="390"/>
      <c r="N21" s="390">
        <f t="shared" si="4"/>
        <v>15</v>
      </c>
      <c r="O21" s="390">
        <v>10</v>
      </c>
      <c r="P21" s="390">
        <f t="shared" si="5"/>
        <v>25</v>
      </c>
      <c r="Q21" s="391">
        <v>1</v>
      </c>
      <c r="R21" s="392" t="s">
        <v>4</v>
      </c>
      <c r="S21" s="389">
        <v>15</v>
      </c>
      <c r="T21" s="390"/>
      <c r="U21" s="390"/>
      <c r="V21" s="390"/>
      <c r="W21" s="390"/>
      <c r="X21" s="390"/>
      <c r="Y21" s="390"/>
      <c r="Z21" s="390">
        <f>SUM(S21:Y21)</f>
        <v>15</v>
      </c>
      <c r="AA21" s="390">
        <v>10</v>
      </c>
      <c r="AB21" s="181">
        <f>SUM(Z21:AA21)</f>
        <v>25</v>
      </c>
      <c r="AC21" s="146">
        <v>1</v>
      </c>
      <c r="AD21" s="183" t="s">
        <v>4</v>
      </c>
      <c r="AE21" s="182">
        <f t="shared" si="0"/>
        <v>30</v>
      </c>
      <c r="AF21" s="181">
        <f t="shared" si="1"/>
        <v>20</v>
      </c>
      <c r="AG21" s="146">
        <f t="shared" si="2"/>
        <v>50</v>
      </c>
      <c r="AH21" s="183">
        <f t="shared" si="3"/>
        <v>2</v>
      </c>
    </row>
    <row r="22" spans="2:34" ht="19.5" customHeight="1" thickBot="1" x14ac:dyDescent="0.35">
      <c r="B22" s="628"/>
      <c r="C22" s="628"/>
      <c r="D22" s="268">
        <v>9</v>
      </c>
      <c r="E22" s="244" t="s">
        <v>113</v>
      </c>
      <c r="F22" s="252" t="s">
        <v>160</v>
      </c>
      <c r="G22" s="141">
        <v>15</v>
      </c>
      <c r="H22" s="140"/>
      <c r="I22" s="140"/>
      <c r="J22" s="140"/>
      <c r="K22" s="140">
        <v>75</v>
      </c>
      <c r="L22" s="140"/>
      <c r="M22" s="140"/>
      <c r="N22" s="140">
        <f t="shared" si="4"/>
        <v>90</v>
      </c>
      <c r="O22" s="140">
        <v>10</v>
      </c>
      <c r="P22" s="140">
        <f t="shared" si="5"/>
        <v>100</v>
      </c>
      <c r="Q22" s="139">
        <v>4</v>
      </c>
      <c r="R22" s="138" t="s">
        <v>4</v>
      </c>
      <c r="S22" s="141">
        <v>15</v>
      </c>
      <c r="T22" s="140"/>
      <c r="U22" s="140"/>
      <c r="V22" s="140"/>
      <c r="W22" s="140">
        <v>75</v>
      </c>
      <c r="X22" s="140"/>
      <c r="Y22" s="140"/>
      <c r="Z22" s="140">
        <f>SUM(S22:Y22)</f>
        <v>90</v>
      </c>
      <c r="AA22" s="140">
        <v>10</v>
      </c>
      <c r="AB22" s="140">
        <f>SUM(Z22:AA22)</f>
        <v>100</v>
      </c>
      <c r="AC22" s="139">
        <v>4</v>
      </c>
      <c r="AD22" s="138" t="s">
        <v>4</v>
      </c>
      <c r="AE22" s="141">
        <f t="shared" si="0"/>
        <v>180</v>
      </c>
      <c r="AF22" s="140">
        <f t="shared" si="1"/>
        <v>20</v>
      </c>
      <c r="AG22" s="139">
        <f t="shared" si="2"/>
        <v>200</v>
      </c>
      <c r="AH22" s="138">
        <f t="shared" si="3"/>
        <v>8</v>
      </c>
    </row>
    <row r="23" spans="2:34" ht="15.75" customHeight="1" thickBot="1" x14ac:dyDescent="0.35">
      <c r="B23" s="625" t="s">
        <v>39</v>
      </c>
      <c r="C23" s="626"/>
      <c r="D23" s="270">
        <v>10</v>
      </c>
      <c r="E23" s="245" t="s">
        <v>112</v>
      </c>
      <c r="F23" s="257" t="s">
        <v>150</v>
      </c>
      <c r="G23" s="180"/>
      <c r="H23" s="179">
        <v>30</v>
      </c>
      <c r="I23" s="179"/>
      <c r="J23" s="179"/>
      <c r="K23" s="179"/>
      <c r="L23" s="179"/>
      <c r="M23" s="179"/>
      <c r="N23" s="179">
        <f t="shared" si="4"/>
        <v>30</v>
      </c>
      <c r="O23" s="179">
        <v>20</v>
      </c>
      <c r="P23" s="179">
        <f t="shared" si="5"/>
        <v>50</v>
      </c>
      <c r="Q23" s="151">
        <v>2</v>
      </c>
      <c r="R23" s="184" t="s">
        <v>4</v>
      </c>
      <c r="S23" s="180"/>
      <c r="T23" s="179">
        <v>30</v>
      </c>
      <c r="U23" s="179"/>
      <c r="V23" s="179"/>
      <c r="W23" s="179"/>
      <c r="X23" s="179"/>
      <c r="Y23" s="179"/>
      <c r="Z23" s="179">
        <f>SUM(S23:Y23)</f>
        <v>30</v>
      </c>
      <c r="AA23" s="179">
        <v>20</v>
      </c>
      <c r="AB23" s="179">
        <f>SUM(Z23:AA23)</f>
        <v>50</v>
      </c>
      <c r="AC23" s="151">
        <v>2</v>
      </c>
      <c r="AD23" s="184" t="s">
        <v>57</v>
      </c>
      <c r="AE23" s="180">
        <f t="shared" si="0"/>
        <v>60</v>
      </c>
      <c r="AF23" s="179">
        <f t="shared" si="1"/>
        <v>40</v>
      </c>
      <c r="AG23" s="151">
        <f t="shared" si="2"/>
        <v>100</v>
      </c>
      <c r="AH23" s="184">
        <f t="shared" si="3"/>
        <v>4</v>
      </c>
    </row>
    <row r="24" spans="2:34" ht="29.25" customHeight="1" thickBot="1" x14ac:dyDescent="0.35">
      <c r="B24" s="547" t="s">
        <v>46</v>
      </c>
      <c r="C24" s="548"/>
      <c r="D24" s="548"/>
      <c r="E24" s="548"/>
      <c r="F24" s="549"/>
      <c r="G24" s="189">
        <f t="shared" ref="G24:AH24" si="6">SUM(G14:G23)</f>
        <v>134</v>
      </c>
      <c r="H24" s="187">
        <f t="shared" si="6"/>
        <v>65</v>
      </c>
      <c r="I24" s="187">
        <f t="shared" si="6"/>
        <v>20</v>
      </c>
      <c r="J24" s="187">
        <f t="shared" si="6"/>
        <v>0</v>
      </c>
      <c r="K24" s="187">
        <f t="shared" si="6"/>
        <v>225</v>
      </c>
      <c r="L24" s="187">
        <f t="shared" si="6"/>
        <v>0</v>
      </c>
      <c r="M24" s="187">
        <f t="shared" si="6"/>
        <v>11</v>
      </c>
      <c r="N24" s="187">
        <f t="shared" si="6"/>
        <v>455</v>
      </c>
      <c r="O24" s="187">
        <f t="shared" si="6"/>
        <v>133</v>
      </c>
      <c r="P24" s="187">
        <f t="shared" si="6"/>
        <v>588</v>
      </c>
      <c r="Q24" s="187">
        <f t="shared" si="6"/>
        <v>23</v>
      </c>
      <c r="R24" s="190">
        <f t="shared" si="6"/>
        <v>0</v>
      </c>
      <c r="S24" s="189">
        <f t="shared" si="6"/>
        <v>98</v>
      </c>
      <c r="T24" s="187">
        <f t="shared" si="6"/>
        <v>45</v>
      </c>
      <c r="U24" s="187">
        <f t="shared" si="6"/>
        <v>0</v>
      </c>
      <c r="V24" s="187">
        <f t="shared" si="6"/>
        <v>0</v>
      </c>
      <c r="W24" s="187">
        <f t="shared" si="6"/>
        <v>225</v>
      </c>
      <c r="X24" s="187">
        <f t="shared" si="6"/>
        <v>0</v>
      </c>
      <c r="Y24" s="187">
        <f t="shared" si="6"/>
        <v>5</v>
      </c>
      <c r="Z24" s="187">
        <f t="shared" si="6"/>
        <v>373</v>
      </c>
      <c r="AA24" s="187">
        <f t="shared" si="6"/>
        <v>152</v>
      </c>
      <c r="AB24" s="187">
        <f t="shared" si="6"/>
        <v>525</v>
      </c>
      <c r="AC24" s="187">
        <f t="shared" si="6"/>
        <v>21</v>
      </c>
      <c r="AD24" s="190">
        <f t="shared" si="6"/>
        <v>0</v>
      </c>
      <c r="AE24" s="189">
        <f t="shared" si="6"/>
        <v>828</v>
      </c>
      <c r="AF24" s="187">
        <f t="shared" si="6"/>
        <v>285</v>
      </c>
      <c r="AG24" s="187">
        <f t="shared" si="6"/>
        <v>1113</v>
      </c>
      <c r="AH24" s="190">
        <f t="shared" si="6"/>
        <v>44</v>
      </c>
    </row>
    <row r="25" spans="2:34" ht="30.75" customHeight="1" thickBot="1" x14ac:dyDescent="0.35">
      <c r="B25" s="602" t="s">
        <v>111</v>
      </c>
      <c r="C25" s="603"/>
      <c r="D25" s="606" t="s">
        <v>45</v>
      </c>
      <c r="E25" s="607"/>
      <c r="F25" s="607"/>
      <c r="G25" s="607"/>
      <c r="H25" s="607"/>
      <c r="I25" s="607"/>
      <c r="J25" s="607"/>
      <c r="K25" s="607"/>
      <c r="L25" s="607"/>
      <c r="M25" s="607"/>
      <c r="N25" s="607"/>
      <c r="O25" s="607"/>
      <c r="P25" s="607"/>
      <c r="Q25" s="607"/>
      <c r="R25" s="607"/>
      <c r="S25" s="607"/>
      <c r="T25" s="607"/>
      <c r="U25" s="607"/>
      <c r="V25" s="607"/>
      <c r="W25" s="607"/>
      <c r="X25" s="607"/>
      <c r="Y25" s="607"/>
      <c r="Z25" s="607"/>
      <c r="AA25" s="607"/>
      <c r="AB25" s="607"/>
      <c r="AC25" s="607"/>
      <c r="AD25" s="607"/>
      <c r="AE25" s="607"/>
      <c r="AF25" s="607"/>
      <c r="AG25" s="607"/>
      <c r="AH25" s="608"/>
    </row>
    <row r="26" spans="2:34" ht="16.5" customHeight="1" thickBot="1" x14ac:dyDescent="0.35">
      <c r="B26" s="604"/>
      <c r="C26" s="605"/>
      <c r="D26" s="542" t="s">
        <v>44</v>
      </c>
      <c r="E26" s="543"/>
      <c r="F26" s="543"/>
      <c r="G26" s="543"/>
      <c r="H26" s="543"/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4"/>
    </row>
    <row r="27" spans="2:34" ht="21" customHeight="1" x14ac:dyDescent="0.3">
      <c r="B27" s="609" t="s">
        <v>39</v>
      </c>
      <c r="C27" s="204" t="s">
        <v>42</v>
      </c>
      <c r="D27" s="612">
        <v>1</v>
      </c>
      <c r="E27" s="246" t="s">
        <v>110</v>
      </c>
      <c r="F27" s="251" t="s">
        <v>155</v>
      </c>
      <c r="G27" s="178"/>
      <c r="H27" s="149"/>
      <c r="I27" s="148">
        <v>2</v>
      </c>
      <c r="J27" s="149"/>
      <c r="K27" s="198"/>
      <c r="L27" s="149"/>
      <c r="M27" s="149">
        <v>13</v>
      </c>
      <c r="N27" s="614">
        <f>SUM(G27:M27)</f>
        <v>15</v>
      </c>
      <c r="O27" s="614">
        <v>35</v>
      </c>
      <c r="P27" s="614">
        <f>SUM(N27:O27)</f>
        <v>50</v>
      </c>
      <c r="Q27" s="615">
        <v>2</v>
      </c>
      <c r="R27" s="616" t="s">
        <v>4</v>
      </c>
      <c r="S27" s="215"/>
      <c r="T27" s="149"/>
      <c r="U27" s="149"/>
      <c r="V27" s="149"/>
      <c r="W27" s="198"/>
      <c r="X27" s="149"/>
      <c r="Y27" s="149"/>
      <c r="Z27" s="198"/>
      <c r="AA27" s="198"/>
      <c r="AB27" s="198"/>
      <c r="AC27" s="150"/>
      <c r="AD27" s="171"/>
      <c r="AE27" s="617">
        <f>SUM(N27,Z27)</f>
        <v>15</v>
      </c>
      <c r="AF27" s="614">
        <f>SUM(O27,AA27)</f>
        <v>35</v>
      </c>
      <c r="AG27" s="615">
        <f>SUM(P27,AB27)</f>
        <v>50</v>
      </c>
      <c r="AH27" s="616">
        <f>SUM(Q27,AC27)</f>
        <v>2</v>
      </c>
    </row>
    <row r="28" spans="2:34" ht="19.95" customHeight="1" thickBot="1" x14ac:dyDescent="0.35">
      <c r="B28" s="610"/>
      <c r="C28" s="205" t="s">
        <v>27</v>
      </c>
      <c r="D28" s="613"/>
      <c r="E28" s="374" t="s">
        <v>109</v>
      </c>
      <c r="F28" s="375" t="s">
        <v>155</v>
      </c>
      <c r="G28" s="223">
        <v>15</v>
      </c>
      <c r="H28" s="201"/>
      <c r="I28" s="201"/>
      <c r="J28" s="201"/>
      <c r="K28" s="202"/>
      <c r="L28" s="201"/>
      <c r="M28" s="201"/>
      <c r="N28" s="558"/>
      <c r="O28" s="558"/>
      <c r="P28" s="558"/>
      <c r="Q28" s="554"/>
      <c r="R28" s="556"/>
      <c r="S28" s="216"/>
      <c r="T28" s="201"/>
      <c r="U28" s="201"/>
      <c r="V28" s="201"/>
      <c r="W28" s="202"/>
      <c r="X28" s="201"/>
      <c r="Y28" s="201"/>
      <c r="Z28" s="202"/>
      <c r="AA28" s="202"/>
      <c r="AB28" s="202"/>
      <c r="AC28" s="203"/>
      <c r="AD28" s="227"/>
      <c r="AE28" s="560"/>
      <c r="AF28" s="558"/>
      <c r="AG28" s="554"/>
      <c r="AH28" s="556"/>
    </row>
    <row r="29" spans="2:34" ht="16.5" customHeight="1" x14ac:dyDescent="0.3">
      <c r="B29" s="610"/>
      <c r="C29" s="204" t="s">
        <v>38</v>
      </c>
      <c r="D29" s="612">
        <v>2</v>
      </c>
      <c r="E29" s="393" t="s">
        <v>108</v>
      </c>
      <c r="F29" s="394" t="s">
        <v>178</v>
      </c>
      <c r="G29" s="178"/>
      <c r="H29" s="149">
        <v>15</v>
      </c>
      <c r="I29" s="149"/>
      <c r="J29" s="149"/>
      <c r="K29" s="614"/>
      <c r="L29" s="149"/>
      <c r="M29" s="149"/>
      <c r="N29" s="614">
        <f>SUM(G29:M29)</f>
        <v>15</v>
      </c>
      <c r="O29" s="614">
        <v>35</v>
      </c>
      <c r="P29" s="614">
        <f>SUM(N29:O29)</f>
        <v>50</v>
      </c>
      <c r="Q29" s="615">
        <v>2</v>
      </c>
      <c r="R29" s="616" t="s">
        <v>4</v>
      </c>
      <c r="S29" s="217"/>
      <c r="T29" s="149"/>
      <c r="U29" s="149"/>
      <c r="V29" s="149"/>
      <c r="W29" s="149"/>
      <c r="X29" s="149"/>
      <c r="Y29" s="149"/>
      <c r="Z29" s="198"/>
      <c r="AA29" s="198"/>
      <c r="AB29" s="198"/>
      <c r="AC29" s="150"/>
      <c r="AD29" s="171"/>
      <c r="AE29" s="617">
        <f>SUM(N29,Z29)</f>
        <v>15</v>
      </c>
      <c r="AF29" s="614">
        <f>SUM(O29,AA29)</f>
        <v>35</v>
      </c>
      <c r="AG29" s="615">
        <f>SUM(P29,AB29)</f>
        <v>50</v>
      </c>
      <c r="AH29" s="616">
        <f>SUM(Q29,AC29)</f>
        <v>2</v>
      </c>
    </row>
    <row r="30" spans="2:34" ht="19.5" customHeight="1" thickBot="1" x14ac:dyDescent="0.35">
      <c r="B30" s="610"/>
      <c r="C30" s="206" t="s">
        <v>27</v>
      </c>
      <c r="D30" s="564"/>
      <c r="E30" s="372" t="s">
        <v>107</v>
      </c>
      <c r="F30" s="373"/>
      <c r="G30" s="141"/>
      <c r="H30" s="140">
        <v>15</v>
      </c>
      <c r="I30" s="140"/>
      <c r="J30" s="140"/>
      <c r="K30" s="598"/>
      <c r="L30" s="140"/>
      <c r="M30" s="140"/>
      <c r="N30" s="598"/>
      <c r="O30" s="598"/>
      <c r="P30" s="598"/>
      <c r="Q30" s="599"/>
      <c r="R30" s="600"/>
      <c r="S30" s="218"/>
      <c r="T30" s="140"/>
      <c r="U30" s="140"/>
      <c r="V30" s="140"/>
      <c r="W30" s="140"/>
      <c r="X30" s="140"/>
      <c r="Y30" s="140"/>
      <c r="Z30" s="199"/>
      <c r="AA30" s="199"/>
      <c r="AB30" s="199"/>
      <c r="AC30" s="200"/>
      <c r="AD30" s="208"/>
      <c r="AE30" s="601"/>
      <c r="AF30" s="598"/>
      <c r="AG30" s="599"/>
      <c r="AH30" s="600"/>
    </row>
    <row r="31" spans="2:34" ht="16.5" customHeight="1" x14ac:dyDescent="0.3">
      <c r="B31" s="610"/>
      <c r="C31" s="207" t="s">
        <v>35</v>
      </c>
      <c r="D31" s="563">
        <v>3</v>
      </c>
      <c r="E31" s="247" t="s">
        <v>106</v>
      </c>
      <c r="F31" s="253" t="s">
        <v>162</v>
      </c>
      <c r="G31" s="182">
        <v>15</v>
      </c>
      <c r="H31" s="181"/>
      <c r="I31" s="181"/>
      <c r="J31" s="181"/>
      <c r="K31" s="557"/>
      <c r="L31" s="181"/>
      <c r="M31" s="181"/>
      <c r="N31" s="557">
        <f>SUM(G31:M31)</f>
        <v>15</v>
      </c>
      <c r="O31" s="557">
        <v>35</v>
      </c>
      <c r="P31" s="557">
        <f>SUM(N31:O31)</f>
        <v>50</v>
      </c>
      <c r="Q31" s="553">
        <v>2</v>
      </c>
      <c r="R31" s="555" t="s">
        <v>4</v>
      </c>
      <c r="S31" s="219"/>
      <c r="T31" s="196"/>
      <c r="U31" s="181"/>
      <c r="V31" s="181"/>
      <c r="W31" s="181"/>
      <c r="X31" s="181"/>
      <c r="Y31" s="181"/>
      <c r="Z31" s="196"/>
      <c r="AA31" s="196"/>
      <c r="AB31" s="196"/>
      <c r="AC31" s="197"/>
      <c r="AD31" s="228"/>
      <c r="AE31" s="559">
        <f>SUM(N31,Z31)</f>
        <v>15</v>
      </c>
      <c r="AF31" s="557">
        <f>SUM(O31,AA31)</f>
        <v>35</v>
      </c>
      <c r="AG31" s="553">
        <f>SUM(P31,AB31)</f>
        <v>50</v>
      </c>
      <c r="AH31" s="555">
        <f>SUM(Q31,AC31)</f>
        <v>2</v>
      </c>
    </row>
    <row r="32" spans="2:34" ht="18" customHeight="1" thickBot="1" x14ac:dyDescent="0.35">
      <c r="B32" s="611"/>
      <c r="C32" s="206" t="s">
        <v>27</v>
      </c>
      <c r="D32" s="564"/>
      <c r="E32" s="372" t="s">
        <v>105</v>
      </c>
      <c r="F32" s="373"/>
      <c r="G32" s="141"/>
      <c r="H32" s="140">
        <v>15</v>
      </c>
      <c r="I32" s="140"/>
      <c r="J32" s="140"/>
      <c r="K32" s="598"/>
      <c r="L32" s="140"/>
      <c r="M32" s="140"/>
      <c r="N32" s="598"/>
      <c r="O32" s="598"/>
      <c r="P32" s="598"/>
      <c r="Q32" s="599"/>
      <c r="R32" s="600"/>
      <c r="S32" s="218"/>
      <c r="T32" s="199"/>
      <c r="U32" s="140"/>
      <c r="V32" s="140"/>
      <c r="W32" s="140"/>
      <c r="X32" s="140"/>
      <c r="Y32" s="140"/>
      <c r="Z32" s="199"/>
      <c r="AA32" s="199"/>
      <c r="AB32" s="199"/>
      <c r="AC32" s="200"/>
      <c r="AD32" s="208"/>
      <c r="AE32" s="601"/>
      <c r="AF32" s="598"/>
      <c r="AG32" s="599"/>
      <c r="AH32" s="600"/>
    </row>
    <row r="33" spans="2:34" ht="16.5" customHeight="1" x14ac:dyDescent="0.3">
      <c r="B33" s="561" t="s">
        <v>104</v>
      </c>
      <c r="C33" s="207" t="s">
        <v>32</v>
      </c>
      <c r="D33" s="563">
        <v>4</v>
      </c>
      <c r="E33" s="247" t="s">
        <v>103</v>
      </c>
      <c r="F33" s="253" t="s">
        <v>163</v>
      </c>
      <c r="G33" s="559">
        <v>2</v>
      </c>
      <c r="H33" s="181"/>
      <c r="I33" s="181"/>
      <c r="J33" s="181"/>
      <c r="K33" s="557"/>
      <c r="L33" s="181"/>
      <c r="M33" s="557">
        <v>23</v>
      </c>
      <c r="N33" s="557">
        <f>SUM(G33:M33)</f>
        <v>25</v>
      </c>
      <c r="O33" s="557">
        <v>25</v>
      </c>
      <c r="P33" s="557">
        <f>SUM(N33:O33)</f>
        <v>50</v>
      </c>
      <c r="Q33" s="553">
        <v>2</v>
      </c>
      <c r="R33" s="555" t="s">
        <v>4</v>
      </c>
      <c r="S33" s="219"/>
      <c r="T33" s="181"/>
      <c r="U33" s="181"/>
      <c r="V33" s="181"/>
      <c r="W33" s="181"/>
      <c r="X33" s="181"/>
      <c r="Y33" s="181"/>
      <c r="Z33" s="196"/>
      <c r="AA33" s="196"/>
      <c r="AB33" s="196"/>
      <c r="AC33" s="197"/>
      <c r="AD33" s="228"/>
      <c r="AE33" s="559">
        <f>SUM(N33,Z33)</f>
        <v>25</v>
      </c>
      <c r="AF33" s="557">
        <f>SUM(O33,AA33)</f>
        <v>25</v>
      </c>
      <c r="AG33" s="553">
        <f>SUM(P33,AB33)</f>
        <v>50</v>
      </c>
      <c r="AH33" s="555">
        <f>SUM(Q33,AC33)</f>
        <v>2</v>
      </c>
    </row>
    <row r="34" spans="2:34" ht="22.2" customHeight="1" thickBot="1" x14ac:dyDescent="0.35">
      <c r="B34" s="562"/>
      <c r="C34" s="205" t="s">
        <v>27</v>
      </c>
      <c r="D34" s="564"/>
      <c r="E34" s="374" t="s">
        <v>102</v>
      </c>
      <c r="F34" s="375" t="s">
        <v>163</v>
      </c>
      <c r="G34" s="560"/>
      <c r="H34" s="201"/>
      <c r="I34" s="201"/>
      <c r="J34" s="201"/>
      <c r="K34" s="558"/>
      <c r="L34" s="201"/>
      <c r="M34" s="558"/>
      <c r="N34" s="558"/>
      <c r="O34" s="558"/>
      <c r="P34" s="558"/>
      <c r="Q34" s="554"/>
      <c r="R34" s="556"/>
      <c r="S34" s="220"/>
      <c r="T34" s="201"/>
      <c r="U34" s="201"/>
      <c r="V34" s="201"/>
      <c r="W34" s="201"/>
      <c r="X34" s="201"/>
      <c r="Y34" s="201"/>
      <c r="Z34" s="202"/>
      <c r="AA34" s="202"/>
      <c r="AB34" s="202"/>
      <c r="AC34" s="203"/>
      <c r="AD34" s="227"/>
      <c r="AE34" s="560"/>
      <c r="AF34" s="558"/>
      <c r="AG34" s="554"/>
      <c r="AH34" s="556"/>
    </row>
    <row r="35" spans="2:34" ht="24" customHeight="1" thickBot="1" x14ac:dyDescent="0.35">
      <c r="B35" s="547" t="s">
        <v>25</v>
      </c>
      <c r="C35" s="548"/>
      <c r="D35" s="548"/>
      <c r="E35" s="548"/>
      <c r="F35" s="549"/>
      <c r="G35" s="224">
        <f t="shared" ref="G35:AH35" si="7">SUM(G27:G34)</f>
        <v>32</v>
      </c>
      <c r="H35" s="210">
        <f t="shared" si="7"/>
        <v>45</v>
      </c>
      <c r="I35" s="210">
        <f t="shared" si="7"/>
        <v>2</v>
      </c>
      <c r="J35" s="210">
        <f t="shared" si="7"/>
        <v>0</v>
      </c>
      <c r="K35" s="210">
        <f t="shared" si="7"/>
        <v>0</v>
      </c>
      <c r="L35" s="210">
        <f t="shared" si="7"/>
        <v>0</v>
      </c>
      <c r="M35" s="210">
        <f t="shared" si="7"/>
        <v>36</v>
      </c>
      <c r="N35" s="187">
        <f t="shared" si="7"/>
        <v>70</v>
      </c>
      <c r="O35" s="210">
        <f t="shared" si="7"/>
        <v>130</v>
      </c>
      <c r="P35" s="210">
        <f t="shared" si="7"/>
        <v>200</v>
      </c>
      <c r="Q35" s="187">
        <f t="shared" si="7"/>
        <v>8</v>
      </c>
      <c r="R35" s="211">
        <f t="shared" si="7"/>
        <v>0</v>
      </c>
      <c r="S35" s="209">
        <f t="shared" si="7"/>
        <v>0</v>
      </c>
      <c r="T35" s="210">
        <f t="shared" si="7"/>
        <v>0</v>
      </c>
      <c r="U35" s="210">
        <f t="shared" si="7"/>
        <v>0</v>
      </c>
      <c r="V35" s="210">
        <f t="shared" si="7"/>
        <v>0</v>
      </c>
      <c r="W35" s="210">
        <f t="shared" si="7"/>
        <v>0</v>
      </c>
      <c r="X35" s="210">
        <f t="shared" si="7"/>
        <v>0</v>
      </c>
      <c r="Y35" s="210">
        <f t="shared" si="7"/>
        <v>0</v>
      </c>
      <c r="Z35" s="187">
        <f t="shared" si="7"/>
        <v>0</v>
      </c>
      <c r="AA35" s="210">
        <f t="shared" si="7"/>
        <v>0</v>
      </c>
      <c r="AB35" s="210">
        <f t="shared" si="7"/>
        <v>0</v>
      </c>
      <c r="AC35" s="187">
        <f t="shared" si="7"/>
        <v>0</v>
      </c>
      <c r="AD35" s="229">
        <f t="shared" si="7"/>
        <v>0</v>
      </c>
      <c r="AE35" s="224">
        <f t="shared" si="7"/>
        <v>70</v>
      </c>
      <c r="AF35" s="210">
        <f t="shared" si="7"/>
        <v>130</v>
      </c>
      <c r="AG35" s="210">
        <f t="shared" si="7"/>
        <v>200</v>
      </c>
      <c r="AH35" s="211">
        <f t="shared" si="7"/>
        <v>8</v>
      </c>
    </row>
    <row r="36" spans="2:34" ht="21.75" customHeight="1" thickBot="1" x14ac:dyDescent="0.35">
      <c r="B36" s="545" t="s">
        <v>139</v>
      </c>
      <c r="C36" s="546"/>
      <c r="D36" s="170">
        <v>5</v>
      </c>
      <c r="E36" s="214" t="s">
        <v>23</v>
      </c>
      <c r="F36" s="257" t="s">
        <v>152</v>
      </c>
      <c r="G36" s="225"/>
      <c r="H36" s="212"/>
      <c r="I36" s="212"/>
      <c r="J36" s="212"/>
      <c r="K36" s="212"/>
      <c r="L36" s="212"/>
      <c r="M36" s="212"/>
      <c r="N36" s="212"/>
      <c r="O36" s="212"/>
      <c r="P36" s="212"/>
      <c r="Q36" s="152"/>
      <c r="R36" s="226"/>
      <c r="S36" s="221"/>
      <c r="T36" s="212"/>
      <c r="U36" s="212"/>
      <c r="V36" s="212"/>
      <c r="W36" s="212"/>
      <c r="X36" s="212">
        <v>240</v>
      </c>
      <c r="Y36" s="212"/>
      <c r="Z36" s="212">
        <f>SUM(S36:Y36)</f>
        <v>240</v>
      </c>
      <c r="AA36" s="212"/>
      <c r="AB36" s="212">
        <f>SUM(Z36:AA36)</f>
        <v>240</v>
      </c>
      <c r="AC36" s="152">
        <v>8</v>
      </c>
      <c r="AD36" s="230"/>
      <c r="AE36" s="225">
        <f>SUM(N36,Z36)</f>
        <v>240</v>
      </c>
      <c r="AF36" s="212">
        <f>SUM(O36,AA36)</f>
        <v>0</v>
      </c>
      <c r="AG36" s="152">
        <f>SUM(P36,AB36)</f>
        <v>240</v>
      </c>
      <c r="AH36" s="213">
        <f>SUM(Q36,AC36)</f>
        <v>8</v>
      </c>
    </row>
    <row r="37" spans="2:34" ht="26.25" customHeight="1" thickBot="1" x14ac:dyDescent="0.35">
      <c r="B37" s="550" t="s">
        <v>22</v>
      </c>
      <c r="C37" s="551"/>
      <c r="D37" s="551"/>
      <c r="E37" s="551"/>
      <c r="F37" s="552"/>
      <c r="G37" s="189">
        <f t="shared" ref="G37:AH37" si="8">SUM(G24,G35,G36)</f>
        <v>166</v>
      </c>
      <c r="H37" s="187">
        <f t="shared" si="8"/>
        <v>110</v>
      </c>
      <c r="I37" s="187">
        <f t="shared" si="8"/>
        <v>22</v>
      </c>
      <c r="J37" s="187">
        <f t="shared" si="8"/>
        <v>0</v>
      </c>
      <c r="K37" s="187">
        <f t="shared" si="8"/>
        <v>225</v>
      </c>
      <c r="L37" s="187">
        <f t="shared" si="8"/>
        <v>0</v>
      </c>
      <c r="M37" s="187">
        <f t="shared" si="8"/>
        <v>47</v>
      </c>
      <c r="N37" s="187">
        <f t="shared" si="8"/>
        <v>525</v>
      </c>
      <c r="O37" s="187">
        <f t="shared" si="8"/>
        <v>263</v>
      </c>
      <c r="P37" s="187">
        <f t="shared" si="8"/>
        <v>788</v>
      </c>
      <c r="Q37" s="187">
        <f t="shared" si="8"/>
        <v>31</v>
      </c>
      <c r="R37" s="190">
        <f t="shared" si="8"/>
        <v>0</v>
      </c>
      <c r="S37" s="222">
        <f t="shared" si="8"/>
        <v>98</v>
      </c>
      <c r="T37" s="187">
        <f t="shared" si="8"/>
        <v>45</v>
      </c>
      <c r="U37" s="187">
        <f t="shared" si="8"/>
        <v>0</v>
      </c>
      <c r="V37" s="187">
        <f t="shared" si="8"/>
        <v>0</v>
      </c>
      <c r="W37" s="187">
        <f t="shared" si="8"/>
        <v>225</v>
      </c>
      <c r="X37" s="187">
        <f t="shared" si="8"/>
        <v>240</v>
      </c>
      <c r="Y37" s="187">
        <f t="shared" si="8"/>
        <v>5</v>
      </c>
      <c r="Z37" s="187">
        <f t="shared" si="8"/>
        <v>613</v>
      </c>
      <c r="AA37" s="187">
        <f t="shared" si="8"/>
        <v>152</v>
      </c>
      <c r="AB37" s="187">
        <f t="shared" si="8"/>
        <v>765</v>
      </c>
      <c r="AC37" s="187">
        <f t="shared" si="8"/>
        <v>29</v>
      </c>
      <c r="AD37" s="188">
        <f t="shared" si="8"/>
        <v>0</v>
      </c>
      <c r="AE37" s="189">
        <f t="shared" si="8"/>
        <v>1138</v>
      </c>
      <c r="AF37" s="187">
        <f t="shared" si="8"/>
        <v>415</v>
      </c>
      <c r="AG37" s="187">
        <f t="shared" si="8"/>
        <v>1553</v>
      </c>
      <c r="AH37" s="190">
        <f t="shared" si="8"/>
        <v>60</v>
      </c>
    </row>
    <row r="39" spans="2:34" ht="17.399999999999999" x14ac:dyDescent="0.3">
      <c r="B39" s="133"/>
      <c r="C39" s="411" t="s">
        <v>20</v>
      </c>
      <c r="D39" s="411"/>
      <c r="E39" s="411"/>
      <c r="F39" s="248"/>
    </row>
    <row r="40" spans="2:34" x14ac:dyDescent="0.3">
      <c r="B40" s="133"/>
      <c r="C40" s="231" t="s">
        <v>19</v>
      </c>
      <c r="D40" s="409" t="s">
        <v>18</v>
      </c>
      <c r="E40" s="410"/>
      <c r="F40" s="249"/>
    </row>
    <row r="41" spans="2:34" s="134" customFormat="1" x14ac:dyDescent="0.3">
      <c r="C41" s="231" t="s">
        <v>17</v>
      </c>
      <c r="D41" s="409" t="s">
        <v>16</v>
      </c>
      <c r="E41" s="410"/>
      <c r="F41" s="249"/>
      <c r="Q41" s="135"/>
      <c r="AD41" s="135"/>
    </row>
    <row r="42" spans="2:34" s="134" customFormat="1" x14ac:dyDescent="0.3">
      <c r="C42" s="231" t="s">
        <v>15</v>
      </c>
      <c r="D42" s="409" t="s">
        <v>14</v>
      </c>
      <c r="E42" s="410"/>
      <c r="F42" s="249"/>
      <c r="Q42" s="135"/>
      <c r="AD42" s="135"/>
    </row>
    <row r="43" spans="2:34" s="134" customFormat="1" x14ac:dyDescent="0.3">
      <c r="C43" s="231" t="s">
        <v>13</v>
      </c>
      <c r="D43" s="409" t="s">
        <v>12</v>
      </c>
      <c r="E43" s="410"/>
      <c r="F43" s="249"/>
      <c r="Q43" s="135"/>
      <c r="AD43" s="135"/>
    </row>
    <row r="44" spans="2:34" s="134" customFormat="1" x14ac:dyDescent="0.3">
      <c r="C44" s="231" t="s">
        <v>11</v>
      </c>
      <c r="D44" s="409" t="s">
        <v>10</v>
      </c>
      <c r="E44" s="410"/>
      <c r="F44" s="249"/>
      <c r="Q44" s="135"/>
      <c r="AD44" s="135"/>
    </row>
    <row r="45" spans="2:34" s="134" customFormat="1" x14ac:dyDescent="0.3">
      <c r="C45" s="231" t="s">
        <v>9</v>
      </c>
      <c r="D45" s="409" t="s">
        <v>8</v>
      </c>
      <c r="E45" s="410"/>
      <c r="F45" s="249"/>
      <c r="Q45" s="135"/>
      <c r="AD45" s="135"/>
    </row>
    <row r="46" spans="2:34" s="134" customFormat="1" x14ac:dyDescent="0.3">
      <c r="C46" s="231" t="s">
        <v>7</v>
      </c>
      <c r="D46" s="409" t="s">
        <v>6</v>
      </c>
      <c r="E46" s="410"/>
      <c r="F46" s="249"/>
      <c r="Q46" s="135"/>
      <c r="AD46" s="135"/>
    </row>
    <row r="47" spans="2:34" s="134" customFormat="1" x14ac:dyDescent="0.3">
      <c r="C47" s="231" t="s">
        <v>5</v>
      </c>
      <c r="D47" s="409" t="s">
        <v>4</v>
      </c>
      <c r="E47" s="410"/>
      <c r="F47" s="249"/>
      <c r="Q47" s="135"/>
      <c r="AD47" s="135"/>
    </row>
    <row r="48" spans="2:34" s="134" customFormat="1" x14ac:dyDescent="0.3">
      <c r="C48" s="231" t="s">
        <v>3</v>
      </c>
      <c r="D48" s="409" t="s">
        <v>2</v>
      </c>
      <c r="E48" s="410"/>
      <c r="F48" s="249"/>
      <c r="Q48" s="135"/>
      <c r="AD48" s="135"/>
    </row>
    <row r="49" spans="3:6" x14ac:dyDescent="0.3">
      <c r="C49" s="231" t="s">
        <v>1</v>
      </c>
      <c r="D49" s="409" t="s">
        <v>0</v>
      </c>
      <c r="E49" s="410"/>
      <c r="F49" s="249"/>
    </row>
  </sheetData>
  <mergeCells count="96">
    <mergeCell ref="I4:AH4"/>
    <mergeCell ref="I3:AH3"/>
    <mergeCell ref="D12:AH12"/>
    <mergeCell ref="D13:AH13"/>
    <mergeCell ref="B24:F24"/>
    <mergeCell ref="G10:R10"/>
    <mergeCell ref="D7:AH8"/>
    <mergeCell ref="C7:C13"/>
    <mergeCell ref="B23:C23"/>
    <mergeCell ref="G9:R9"/>
    <mergeCell ref="B14:B15"/>
    <mergeCell ref="B7:B13"/>
    <mergeCell ref="B16:B22"/>
    <mergeCell ref="C16:C17"/>
    <mergeCell ref="C18:C20"/>
    <mergeCell ref="C21:C22"/>
    <mergeCell ref="AF27:AF28"/>
    <mergeCell ref="AG27:AG28"/>
    <mergeCell ref="AH27:AH28"/>
    <mergeCell ref="D29:D30"/>
    <mergeCell ref="K29:K30"/>
    <mergeCell ref="R29:R30"/>
    <mergeCell ref="AE29:AE30"/>
    <mergeCell ref="AF29:AF30"/>
    <mergeCell ref="AG29:AG30"/>
    <mergeCell ref="AH29:AH30"/>
    <mergeCell ref="B25:C26"/>
    <mergeCell ref="D25:AH25"/>
    <mergeCell ref="B27:B32"/>
    <mergeCell ref="D27:D28"/>
    <mergeCell ref="N27:N28"/>
    <mergeCell ref="O27:O28"/>
    <mergeCell ref="P27:P28"/>
    <mergeCell ref="Q27:Q28"/>
    <mergeCell ref="R27:R28"/>
    <mergeCell ref="N29:N30"/>
    <mergeCell ref="O29:O30"/>
    <mergeCell ref="P29:P30"/>
    <mergeCell ref="Q29:Q30"/>
    <mergeCell ref="D31:D32"/>
    <mergeCell ref="K31:K32"/>
    <mergeCell ref="AE27:AE28"/>
    <mergeCell ref="P31:P32"/>
    <mergeCell ref="Q31:Q32"/>
    <mergeCell ref="AH31:AH32"/>
    <mergeCell ref="R31:R32"/>
    <mergeCell ref="AE31:AE32"/>
    <mergeCell ref="AF31:AF32"/>
    <mergeCell ref="AG31:AG32"/>
    <mergeCell ref="G33:G34"/>
    <mergeCell ref="K33:K34"/>
    <mergeCell ref="M33:M34"/>
    <mergeCell ref="N31:N32"/>
    <mergeCell ref="O31:O32"/>
    <mergeCell ref="B2:AH2"/>
    <mergeCell ref="S9:AD9"/>
    <mergeCell ref="S10:AD10"/>
    <mergeCell ref="AG9:AG11"/>
    <mergeCell ref="AE9:AE11"/>
    <mergeCell ref="AF9:AF11"/>
    <mergeCell ref="AH9:AH11"/>
    <mergeCell ref="E9:E11"/>
    <mergeCell ref="D9:D11"/>
    <mergeCell ref="F9:F11"/>
    <mergeCell ref="B6:H6"/>
    <mergeCell ref="B5:H5"/>
    <mergeCell ref="B3:H3"/>
    <mergeCell ref="B4:H4"/>
    <mergeCell ref="I6:AH6"/>
    <mergeCell ref="I5:AH5"/>
    <mergeCell ref="D26:AH26"/>
    <mergeCell ref="B36:C36"/>
    <mergeCell ref="C39:E39"/>
    <mergeCell ref="B35:F35"/>
    <mergeCell ref="B37:F37"/>
    <mergeCell ref="AG33:AG34"/>
    <mergeCell ref="AH33:AH34"/>
    <mergeCell ref="O33:O34"/>
    <mergeCell ref="P33:P34"/>
    <mergeCell ref="Q33:Q34"/>
    <mergeCell ref="R33:R34"/>
    <mergeCell ref="AE33:AE34"/>
    <mergeCell ref="AF33:AF34"/>
    <mergeCell ref="N33:N34"/>
    <mergeCell ref="B33:B34"/>
    <mergeCell ref="D33:D34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</mergeCells>
  <pageMargins left="3.937007874015748E-2" right="3.937007874015748E-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I49"/>
  <sheetViews>
    <sheetView tabSelected="1" topLeftCell="A10" zoomScale="55" zoomScaleNormal="55" workbookViewId="0">
      <selection activeCell="F32" sqref="F32"/>
    </sheetView>
  </sheetViews>
  <sheetFormatPr defaultColWidth="9.109375" defaultRowHeight="14.4" x14ac:dyDescent="0.3"/>
  <cols>
    <col min="2" max="2" width="27.44140625" style="154" customWidth="1"/>
    <col min="3" max="3" width="33.88671875" style="154" customWidth="1"/>
    <col min="4" max="4" width="4.44140625" style="155" bestFit="1" customWidth="1"/>
    <col min="5" max="5" width="43.88671875" bestFit="1" customWidth="1"/>
    <col min="6" max="6" width="48.77734375" customWidth="1"/>
    <col min="7" max="7" width="5.6640625" style="156" customWidth="1"/>
    <col min="8" max="8" width="4.44140625" style="156" bestFit="1" customWidth="1"/>
    <col min="9" max="9" width="3.5546875" style="156" bestFit="1" customWidth="1"/>
    <col min="10" max="10" width="2.44140625" style="156" bestFit="1" customWidth="1"/>
    <col min="11" max="11" width="6.5546875" style="156" customWidth="1"/>
    <col min="12" max="12" width="3.33203125" style="156" bestFit="1" customWidth="1"/>
    <col min="13" max="13" width="3.88671875" style="156" bestFit="1" customWidth="1"/>
    <col min="14" max="15" width="6.109375" style="156" bestFit="1" customWidth="1"/>
    <col min="16" max="16" width="8.6640625" style="156" bestFit="1" customWidth="1"/>
    <col min="17" max="17" width="5.109375" style="157" customWidth="1"/>
    <col min="18" max="18" width="9.44140625" style="156" customWidth="1"/>
    <col min="19" max="19" width="4.5546875" style="156" customWidth="1"/>
    <col min="20" max="20" width="4.44140625" style="156" bestFit="1" customWidth="1"/>
    <col min="21" max="21" width="6.44140625" style="156" customWidth="1"/>
    <col min="22" max="22" width="2.44140625" style="156" customWidth="1"/>
    <col min="23" max="23" width="6.5546875" style="156" customWidth="1"/>
    <col min="24" max="24" width="7" style="156" customWidth="1"/>
    <col min="25" max="25" width="4.5546875" style="156" customWidth="1"/>
    <col min="26" max="26" width="6.44140625" style="156" customWidth="1"/>
    <col min="27" max="27" width="6.109375" style="156" bestFit="1" customWidth="1"/>
    <col min="28" max="28" width="8.6640625" style="156" bestFit="1" customWidth="1"/>
    <col min="29" max="29" width="4.88671875" style="157" customWidth="1"/>
    <col min="30" max="30" width="7.6640625" style="157" customWidth="1"/>
    <col min="31" max="31" width="8" style="156" customWidth="1"/>
    <col min="32" max="32" width="6.109375" style="156" bestFit="1" customWidth="1"/>
    <col min="33" max="33" width="8.6640625" style="156" bestFit="1" customWidth="1"/>
    <col min="34" max="34" width="6.109375" style="156" bestFit="1" customWidth="1"/>
  </cols>
  <sheetData>
    <row r="1" spans="2:34" ht="15" thickBot="1" x14ac:dyDescent="0.35"/>
    <row r="2" spans="2:34" ht="26.4" thickBot="1" x14ac:dyDescent="0.35">
      <c r="B2" s="678" t="s">
        <v>101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80"/>
    </row>
    <row r="3" spans="2:34" ht="17.399999999999999" x14ac:dyDescent="0.3">
      <c r="B3" s="681" t="s">
        <v>100</v>
      </c>
      <c r="C3" s="674"/>
      <c r="D3" s="674"/>
      <c r="E3" s="674"/>
      <c r="F3" s="674"/>
      <c r="G3" s="674"/>
      <c r="H3" s="674"/>
      <c r="I3" s="674"/>
      <c r="J3" s="674"/>
      <c r="K3" s="674" t="s">
        <v>99</v>
      </c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5"/>
    </row>
    <row r="4" spans="2:34" ht="15.6" x14ac:dyDescent="0.3">
      <c r="B4" s="682" t="s">
        <v>98</v>
      </c>
      <c r="C4" s="683"/>
      <c r="D4" s="683"/>
      <c r="E4" s="683"/>
      <c r="F4" s="683"/>
      <c r="G4" s="683"/>
      <c r="H4" s="683"/>
      <c r="I4" s="683"/>
      <c r="J4" s="683"/>
      <c r="K4" s="676" t="s">
        <v>97</v>
      </c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7"/>
    </row>
    <row r="5" spans="2:34" ht="15.6" x14ac:dyDescent="0.3">
      <c r="B5" s="682" t="s">
        <v>96</v>
      </c>
      <c r="C5" s="683"/>
      <c r="D5" s="683"/>
      <c r="E5" s="683"/>
      <c r="F5" s="683"/>
      <c r="G5" s="683"/>
      <c r="H5" s="683"/>
      <c r="I5" s="683"/>
      <c r="J5" s="683"/>
      <c r="K5" s="676" t="s">
        <v>95</v>
      </c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6"/>
      <c r="AA5" s="676"/>
      <c r="AB5" s="676"/>
      <c r="AC5" s="676"/>
      <c r="AD5" s="676"/>
      <c r="AE5" s="676"/>
      <c r="AF5" s="676"/>
      <c r="AG5" s="676"/>
      <c r="AH5" s="677"/>
    </row>
    <row r="6" spans="2:34" ht="16.2" thickBot="1" x14ac:dyDescent="0.35">
      <c r="B6" s="692" t="s">
        <v>94</v>
      </c>
      <c r="C6" s="690"/>
      <c r="D6" s="690"/>
      <c r="E6" s="690"/>
      <c r="F6" s="690"/>
      <c r="G6" s="690"/>
      <c r="H6" s="690"/>
      <c r="I6" s="690"/>
      <c r="J6" s="690"/>
      <c r="K6" s="690" t="s">
        <v>93</v>
      </c>
      <c r="L6" s="690"/>
      <c r="M6" s="690"/>
      <c r="N6" s="690"/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0"/>
      <c r="Z6" s="690"/>
      <c r="AA6" s="690"/>
      <c r="AB6" s="690"/>
      <c r="AC6" s="690"/>
      <c r="AD6" s="690"/>
      <c r="AE6" s="690"/>
      <c r="AF6" s="690"/>
      <c r="AG6" s="690"/>
      <c r="AH6" s="691"/>
    </row>
    <row r="7" spans="2:34" ht="26.25" customHeight="1" thickBot="1" x14ac:dyDescent="0.35">
      <c r="B7" s="640" t="s">
        <v>91</v>
      </c>
      <c r="C7" s="642" t="s">
        <v>90</v>
      </c>
      <c r="D7" s="684" t="s">
        <v>188</v>
      </c>
      <c r="E7" s="685"/>
      <c r="F7" s="685"/>
      <c r="G7" s="685"/>
      <c r="H7" s="685"/>
      <c r="I7" s="685"/>
      <c r="J7" s="685"/>
      <c r="K7" s="685"/>
      <c r="L7" s="685"/>
      <c r="M7" s="685"/>
      <c r="N7" s="685"/>
      <c r="O7" s="685"/>
      <c r="P7" s="685"/>
      <c r="Q7" s="685"/>
      <c r="R7" s="685"/>
      <c r="S7" s="685"/>
      <c r="T7" s="685"/>
      <c r="U7" s="685"/>
      <c r="V7" s="685"/>
      <c r="W7" s="685"/>
      <c r="X7" s="685"/>
      <c r="Y7" s="685"/>
      <c r="Z7" s="685"/>
      <c r="AA7" s="685"/>
      <c r="AB7" s="685"/>
      <c r="AC7" s="685"/>
      <c r="AD7" s="685"/>
      <c r="AE7" s="685"/>
      <c r="AF7" s="685"/>
      <c r="AG7" s="685"/>
      <c r="AH7" s="686"/>
    </row>
    <row r="8" spans="2:34" ht="25.5" customHeight="1" thickBot="1" x14ac:dyDescent="0.35">
      <c r="B8" s="640"/>
      <c r="C8" s="642"/>
      <c r="D8" s="646" t="s">
        <v>123</v>
      </c>
      <c r="E8" s="644" t="s">
        <v>89</v>
      </c>
      <c r="F8" s="654" t="s">
        <v>140</v>
      </c>
      <c r="G8" s="648" t="s">
        <v>181</v>
      </c>
      <c r="H8" s="649"/>
      <c r="I8" s="649"/>
      <c r="J8" s="649"/>
      <c r="K8" s="649"/>
      <c r="L8" s="649"/>
      <c r="M8" s="649"/>
      <c r="N8" s="649"/>
      <c r="O8" s="649"/>
      <c r="P8" s="649"/>
      <c r="Q8" s="649"/>
      <c r="R8" s="650"/>
      <c r="S8" s="648" t="s">
        <v>182</v>
      </c>
      <c r="T8" s="649"/>
      <c r="U8" s="649"/>
      <c r="V8" s="649"/>
      <c r="W8" s="649"/>
      <c r="X8" s="649"/>
      <c r="Y8" s="649"/>
      <c r="Z8" s="649"/>
      <c r="AA8" s="649"/>
      <c r="AB8" s="649"/>
      <c r="AC8" s="649"/>
      <c r="AD8" s="650"/>
      <c r="AE8" s="656" t="s">
        <v>86</v>
      </c>
      <c r="AF8" s="659" t="s">
        <v>85</v>
      </c>
      <c r="AG8" s="659" t="s">
        <v>84</v>
      </c>
      <c r="AH8" s="662" t="s">
        <v>83</v>
      </c>
    </row>
    <row r="9" spans="2:34" ht="26.25" customHeight="1" thickBot="1" x14ac:dyDescent="0.35">
      <c r="B9" s="640"/>
      <c r="C9" s="642"/>
      <c r="D9" s="646"/>
      <c r="E9" s="644"/>
      <c r="F9" s="654"/>
      <c r="G9" s="687" t="s">
        <v>82</v>
      </c>
      <c r="H9" s="688"/>
      <c r="I9" s="688"/>
      <c r="J9" s="688"/>
      <c r="K9" s="688"/>
      <c r="L9" s="688"/>
      <c r="M9" s="688"/>
      <c r="N9" s="688"/>
      <c r="O9" s="688"/>
      <c r="P9" s="688"/>
      <c r="Q9" s="688"/>
      <c r="R9" s="689"/>
      <c r="S9" s="651" t="s">
        <v>82</v>
      </c>
      <c r="T9" s="652"/>
      <c r="U9" s="652"/>
      <c r="V9" s="652"/>
      <c r="W9" s="652"/>
      <c r="X9" s="652"/>
      <c r="Y9" s="652"/>
      <c r="Z9" s="652"/>
      <c r="AA9" s="652"/>
      <c r="AB9" s="652"/>
      <c r="AC9" s="652"/>
      <c r="AD9" s="653"/>
      <c r="AE9" s="657"/>
      <c r="AF9" s="660"/>
      <c r="AG9" s="660"/>
      <c r="AH9" s="663"/>
    </row>
    <row r="10" spans="2:34" ht="158.25" customHeight="1" thickBot="1" x14ac:dyDescent="0.35">
      <c r="B10" s="640"/>
      <c r="C10" s="642"/>
      <c r="D10" s="647"/>
      <c r="E10" s="645"/>
      <c r="F10" s="655"/>
      <c r="G10" s="272" t="s">
        <v>18</v>
      </c>
      <c r="H10" s="273" t="s">
        <v>16</v>
      </c>
      <c r="I10" s="273" t="s">
        <v>14</v>
      </c>
      <c r="J10" s="273" t="s">
        <v>12</v>
      </c>
      <c r="K10" s="273" t="s">
        <v>10</v>
      </c>
      <c r="L10" s="273" t="s">
        <v>8</v>
      </c>
      <c r="M10" s="273" t="s">
        <v>81</v>
      </c>
      <c r="N10" s="274" t="s">
        <v>122</v>
      </c>
      <c r="O10" s="275" t="s">
        <v>76</v>
      </c>
      <c r="P10" s="275" t="s">
        <v>75</v>
      </c>
      <c r="Q10" s="274" t="s">
        <v>79</v>
      </c>
      <c r="R10" s="276" t="s">
        <v>78</v>
      </c>
      <c r="S10" s="277" t="s">
        <v>18</v>
      </c>
      <c r="T10" s="278" t="s">
        <v>16</v>
      </c>
      <c r="U10" s="278" t="s">
        <v>14</v>
      </c>
      <c r="V10" s="278" t="s">
        <v>12</v>
      </c>
      <c r="W10" s="278" t="s">
        <v>10</v>
      </c>
      <c r="X10" s="278" t="s">
        <v>8</v>
      </c>
      <c r="Y10" s="278" t="s">
        <v>6</v>
      </c>
      <c r="Z10" s="279" t="s">
        <v>77</v>
      </c>
      <c r="AA10" s="279" t="s">
        <v>76</v>
      </c>
      <c r="AB10" s="279" t="s">
        <v>75</v>
      </c>
      <c r="AC10" s="279" t="s">
        <v>74</v>
      </c>
      <c r="AD10" s="280" t="s">
        <v>73</v>
      </c>
      <c r="AE10" s="658"/>
      <c r="AF10" s="661"/>
      <c r="AG10" s="661"/>
      <c r="AH10" s="664"/>
    </row>
    <row r="11" spans="2:34" ht="16.2" thickBot="1" x14ac:dyDescent="0.35">
      <c r="B11" s="640"/>
      <c r="C11" s="642"/>
      <c r="D11" s="635" t="s">
        <v>72</v>
      </c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635"/>
      <c r="Z11" s="635"/>
      <c r="AA11" s="635"/>
      <c r="AB11" s="635"/>
      <c r="AC11" s="635"/>
      <c r="AD11" s="635"/>
      <c r="AE11" s="636"/>
      <c r="AF11" s="636"/>
      <c r="AG11" s="636"/>
      <c r="AH11" s="637"/>
    </row>
    <row r="12" spans="2:34" ht="16.8" thickBot="1" x14ac:dyDescent="0.35">
      <c r="B12" s="641"/>
      <c r="C12" s="643"/>
      <c r="D12" s="638" t="s">
        <v>44</v>
      </c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8"/>
      <c r="AH12" s="639"/>
    </row>
    <row r="13" spans="2:34" ht="16.5" customHeight="1" x14ac:dyDescent="0.3">
      <c r="B13" s="693" t="s">
        <v>43</v>
      </c>
      <c r="C13" s="696" t="s">
        <v>61</v>
      </c>
      <c r="D13" s="296">
        <v>1</v>
      </c>
      <c r="E13" s="383" t="s">
        <v>124</v>
      </c>
      <c r="F13" s="384" t="s">
        <v>161</v>
      </c>
      <c r="G13" s="320"/>
      <c r="H13" s="163"/>
      <c r="I13" s="163"/>
      <c r="J13" s="163"/>
      <c r="K13" s="163"/>
      <c r="L13" s="163"/>
      <c r="M13" s="163"/>
      <c r="N13" s="163"/>
      <c r="O13" s="163"/>
      <c r="P13" s="163"/>
      <c r="Q13" s="164"/>
      <c r="R13" s="165"/>
      <c r="S13" s="320">
        <v>10</v>
      </c>
      <c r="T13" s="163">
        <v>10</v>
      </c>
      <c r="U13" s="163"/>
      <c r="V13" s="163"/>
      <c r="W13" s="163"/>
      <c r="X13" s="163"/>
      <c r="Y13" s="163"/>
      <c r="Z13" s="163">
        <f>SUM(S13:Y13)</f>
        <v>20</v>
      </c>
      <c r="AA13" s="163">
        <v>30</v>
      </c>
      <c r="AB13" s="163">
        <f>SUM(Z13:AA13)</f>
        <v>50</v>
      </c>
      <c r="AC13" s="164">
        <v>2</v>
      </c>
      <c r="AD13" s="165" t="s">
        <v>4</v>
      </c>
      <c r="AE13" s="325">
        <f>SUM(N13,Z13)</f>
        <v>20</v>
      </c>
      <c r="AF13" s="301">
        <f>SUM(O13,AA13)</f>
        <v>30</v>
      </c>
      <c r="AG13" s="302">
        <f>SUM(P13,AB13)</f>
        <v>50</v>
      </c>
      <c r="AH13" s="303">
        <f>SUM(Q13,AC13)</f>
        <v>2</v>
      </c>
    </row>
    <row r="14" spans="2:34" ht="17.25" customHeight="1" x14ac:dyDescent="0.3">
      <c r="B14" s="694"/>
      <c r="C14" s="697"/>
      <c r="D14" s="297">
        <v>2</v>
      </c>
      <c r="E14" s="287" t="s">
        <v>125</v>
      </c>
      <c r="F14" s="314" t="s">
        <v>146</v>
      </c>
      <c r="G14" s="321"/>
      <c r="H14" s="158"/>
      <c r="I14" s="158"/>
      <c r="J14" s="158"/>
      <c r="K14" s="158"/>
      <c r="L14" s="158"/>
      <c r="M14" s="158"/>
      <c r="N14" s="158"/>
      <c r="O14" s="158"/>
      <c r="P14" s="158"/>
      <c r="Q14" s="159"/>
      <c r="R14" s="169"/>
      <c r="S14" s="321">
        <v>15</v>
      </c>
      <c r="T14" s="158"/>
      <c r="U14" s="158"/>
      <c r="V14" s="158"/>
      <c r="W14" s="158"/>
      <c r="X14" s="158"/>
      <c r="Y14" s="158">
        <v>15</v>
      </c>
      <c r="Z14" s="158">
        <f>SUM(S14:Y14)</f>
        <v>30</v>
      </c>
      <c r="AA14" s="158">
        <v>20</v>
      </c>
      <c r="AB14" s="158">
        <f t="shared" ref="AB14:AB24" si="0">SUM(Z14:AA14)</f>
        <v>50</v>
      </c>
      <c r="AC14" s="159">
        <v>2</v>
      </c>
      <c r="AD14" s="169" t="s">
        <v>4</v>
      </c>
      <c r="AE14" s="326">
        <f t="shared" ref="AE14:AH23" si="1">SUM(N14,Z14)</f>
        <v>30</v>
      </c>
      <c r="AF14" s="304">
        <f t="shared" si="1"/>
        <v>20</v>
      </c>
      <c r="AG14" s="305">
        <f t="shared" si="1"/>
        <v>50</v>
      </c>
      <c r="AH14" s="306">
        <f t="shared" si="1"/>
        <v>2</v>
      </c>
    </row>
    <row r="15" spans="2:34" ht="16.5" customHeight="1" x14ac:dyDescent="0.3">
      <c r="B15" s="694"/>
      <c r="C15" s="697"/>
      <c r="D15" s="297">
        <v>3</v>
      </c>
      <c r="E15" s="287" t="s">
        <v>126</v>
      </c>
      <c r="F15" s="314" t="s">
        <v>164</v>
      </c>
      <c r="G15" s="321">
        <v>3</v>
      </c>
      <c r="H15" s="158">
        <v>15</v>
      </c>
      <c r="I15" s="158"/>
      <c r="J15" s="158"/>
      <c r="K15" s="158"/>
      <c r="L15" s="158"/>
      <c r="M15" s="158">
        <v>12</v>
      </c>
      <c r="N15" s="158">
        <f t="shared" ref="N15:N22" si="2">SUM(G15:M15)</f>
        <v>30</v>
      </c>
      <c r="O15" s="158">
        <v>20</v>
      </c>
      <c r="P15" s="158">
        <f t="shared" ref="P15:P22" si="3">SUM(N15:O15)</f>
        <v>50</v>
      </c>
      <c r="Q15" s="159">
        <v>2</v>
      </c>
      <c r="R15" s="169" t="s">
        <v>4</v>
      </c>
      <c r="S15" s="321"/>
      <c r="T15" s="158"/>
      <c r="U15" s="158"/>
      <c r="V15" s="158"/>
      <c r="W15" s="158"/>
      <c r="X15" s="158"/>
      <c r="Y15" s="158"/>
      <c r="Z15" s="158"/>
      <c r="AA15" s="158"/>
      <c r="AB15" s="158"/>
      <c r="AC15" s="159"/>
      <c r="AD15" s="169"/>
      <c r="AE15" s="326">
        <f t="shared" si="1"/>
        <v>30</v>
      </c>
      <c r="AF15" s="304">
        <f t="shared" si="1"/>
        <v>20</v>
      </c>
      <c r="AG15" s="305">
        <f t="shared" si="1"/>
        <v>50</v>
      </c>
      <c r="AH15" s="306">
        <f t="shared" si="1"/>
        <v>2</v>
      </c>
    </row>
    <row r="16" spans="2:34" ht="16.2" thickBot="1" x14ac:dyDescent="0.35">
      <c r="B16" s="694"/>
      <c r="C16" s="698"/>
      <c r="D16" s="298">
        <v>4</v>
      </c>
      <c r="E16" s="290" t="s">
        <v>127</v>
      </c>
      <c r="F16" s="315" t="s">
        <v>146</v>
      </c>
      <c r="G16" s="322"/>
      <c r="H16" s="291">
        <v>20</v>
      </c>
      <c r="I16" s="291"/>
      <c r="J16" s="291"/>
      <c r="K16" s="291"/>
      <c r="L16" s="291"/>
      <c r="M16" s="291"/>
      <c r="N16" s="291">
        <f t="shared" si="2"/>
        <v>20</v>
      </c>
      <c r="O16" s="291">
        <v>5</v>
      </c>
      <c r="P16" s="291">
        <f t="shared" si="3"/>
        <v>25</v>
      </c>
      <c r="Q16" s="292">
        <v>1</v>
      </c>
      <c r="R16" s="293" t="s">
        <v>4</v>
      </c>
      <c r="S16" s="322"/>
      <c r="T16" s="291"/>
      <c r="U16" s="291"/>
      <c r="V16" s="291"/>
      <c r="W16" s="291"/>
      <c r="X16" s="291"/>
      <c r="Y16" s="291"/>
      <c r="Z16" s="291"/>
      <c r="AA16" s="291"/>
      <c r="AB16" s="291"/>
      <c r="AC16" s="292"/>
      <c r="AD16" s="293"/>
      <c r="AE16" s="327">
        <f t="shared" si="1"/>
        <v>20</v>
      </c>
      <c r="AF16" s="307">
        <f t="shared" si="1"/>
        <v>5</v>
      </c>
      <c r="AG16" s="308">
        <f t="shared" si="1"/>
        <v>25</v>
      </c>
      <c r="AH16" s="309">
        <f t="shared" si="1"/>
        <v>1</v>
      </c>
    </row>
    <row r="17" spans="2:35" ht="18" customHeight="1" x14ac:dyDescent="0.3">
      <c r="B17" s="694"/>
      <c r="C17" s="696" t="s">
        <v>54</v>
      </c>
      <c r="D17" s="296">
        <v>5</v>
      </c>
      <c r="E17" s="295" t="s">
        <v>128</v>
      </c>
      <c r="F17" s="316" t="s">
        <v>158</v>
      </c>
      <c r="G17" s="320">
        <v>10</v>
      </c>
      <c r="H17" s="163">
        <v>10</v>
      </c>
      <c r="I17" s="163"/>
      <c r="J17" s="163"/>
      <c r="K17" s="163"/>
      <c r="L17" s="163"/>
      <c r="M17" s="163"/>
      <c r="N17" s="163">
        <f t="shared" si="2"/>
        <v>20</v>
      </c>
      <c r="O17" s="163">
        <v>5</v>
      </c>
      <c r="P17" s="163">
        <f t="shared" si="3"/>
        <v>25</v>
      </c>
      <c r="Q17" s="164">
        <v>1</v>
      </c>
      <c r="R17" s="165" t="s">
        <v>4</v>
      </c>
      <c r="S17" s="320"/>
      <c r="T17" s="163"/>
      <c r="U17" s="163"/>
      <c r="V17" s="163"/>
      <c r="W17" s="163"/>
      <c r="X17" s="163"/>
      <c r="Y17" s="163"/>
      <c r="Z17" s="163"/>
      <c r="AA17" s="163"/>
      <c r="AB17" s="163"/>
      <c r="AC17" s="164"/>
      <c r="AD17" s="165"/>
      <c r="AE17" s="325">
        <f t="shared" si="1"/>
        <v>20</v>
      </c>
      <c r="AF17" s="301">
        <f t="shared" si="1"/>
        <v>5</v>
      </c>
      <c r="AG17" s="302">
        <f t="shared" si="1"/>
        <v>25</v>
      </c>
      <c r="AH17" s="303">
        <f t="shared" si="1"/>
        <v>1</v>
      </c>
    </row>
    <row r="18" spans="2:35" ht="16.5" customHeight="1" x14ac:dyDescent="0.3">
      <c r="B18" s="694"/>
      <c r="C18" s="697"/>
      <c r="D18" s="297">
        <v>6</v>
      </c>
      <c r="E18" s="287" t="s">
        <v>52</v>
      </c>
      <c r="F18" s="314" t="s">
        <v>147</v>
      </c>
      <c r="G18" s="321">
        <v>20</v>
      </c>
      <c r="H18" s="158"/>
      <c r="I18" s="158"/>
      <c r="J18" s="158"/>
      <c r="K18" s="158">
        <v>150</v>
      </c>
      <c r="L18" s="158"/>
      <c r="M18" s="158"/>
      <c r="N18" s="158">
        <f t="shared" si="2"/>
        <v>170</v>
      </c>
      <c r="O18" s="158">
        <v>80</v>
      </c>
      <c r="P18" s="158">
        <f t="shared" si="3"/>
        <v>250</v>
      </c>
      <c r="Q18" s="159">
        <v>10</v>
      </c>
      <c r="R18" s="169" t="s">
        <v>4</v>
      </c>
      <c r="S18" s="321">
        <v>16</v>
      </c>
      <c r="T18" s="158"/>
      <c r="U18" s="158"/>
      <c r="V18" s="158"/>
      <c r="W18" s="158">
        <v>150</v>
      </c>
      <c r="X18" s="158"/>
      <c r="Y18" s="158">
        <v>4</v>
      </c>
      <c r="Z18" s="158">
        <f>SUM(S18:Y18)</f>
        <v>170</v>
      </c>
      <c r="AA18" s="158">
        <v>55</v>
      </c>
      <c r="AB18" s="158">
        <f t="shared" si="0"/>
        <v>225</v>
      </c>
      <c r="AC18" s="159">
        <v>9</v>
      </c>
      <c r="AD18" s="169" t="s">
        <v>57</v>
      </c>
      <c r="AE18" s="326">
        <f t="shared" si="1"/>
        <v>340</v>
      </c>
      <c r="AF18" s="304">
        <f t="shared" si="1"/>
        <v>135</v>
      </c>
      <c r="AG18" s="305">
        <f t="shared" si="1"/>
        <v>475</v>
      </c>
      <c r="AH18" s="306">
        <f t="shared" si="1"/>
        <v>19</v>
      </c>
      <c r="AI18" s="166"/>
    </row>
    <row r="19" spans="2:35" ht="15.6" x14ac:dyDescent="0.3">
      <c r="B19" s="694"/>
      <c r="C19" s="697"/>
      <c r="D19" s="297">
        <v>7</v>
      </c>
      <c r="E19" s="287" t="s">
        <v>129</v>
      </c>
      <c r="F19" s="314" t="s">
        <v>165</v>
      </c>
      <c r="G19" s="321">
        <v>5</v>
      </c>
      <c r="H19" s="158"/>
      <c r="I19" s="158"/>
      <c r="J19" s="158"/>
      <c r="K19" s="158">
        <v>75</v>
      </c>
      <c r="L19" s="158"/>
      <c r="M19" s="158"/>
      <c r="N19" s="158">
        <f t="shared" si="2"/>
        <v>80</v>
      </c>
      <c r="O19" s="158">
        <v>45</v>
      </c>
      <c r="P19" s="158">
        <f t="shared" si="3"/>
        <v>125</v>
      </c>
      <c r="Q19" s="159">
        <v>5</v>
      </c>
      <c r="R19" s="169" t="s">
        <v>57</v>
      </c>
      <c r="S19" s="321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69"/>
      <c r="AE19" s="326">
        <f t="shared" si="1"/>
        <v>80</v>
      </c>
      <c r="AF19" s="304">
        <f t="shared" si="1"/>
        <v>45</v>
      </c>
      <c r="AG19" s="305">
        <f t="shared" si="1"/>
        <v>125</v>
      </c>
      <c r="AH19" s="306">
        <f t="shared" si="1"/>
        <v>5</v>
      </c>
    </row>
    <row r="20" spans="2:35" ht="16.5" customHeight="1" thickBot="1" x14ac:dyDescent="0.35">
      <c r="B20" s="694"/>
      <c r="C20" s="699"/>
      <c r="D20" s="299">
        <v>8</v>
      </c>
      <c r="E20" s="288" t="s">
        <v>130</v>
      </c>
      <c r="F20" s="317" t="s">
        <v>166</v>
      </c>
      <c r="G20" s="323"/>
      <c r="H20" s="160"/>
      <c r="I20" s="160"/>
      <c r="J20" s="160"/>
      <c r="K20" s="160"/>
      <c r="L20" s="160"/>
      <c r="M20" s="160"/>
      <c r="N20" s="160"/>
      <c r="O20" s="160"/>
      <c r="P20" s="160"/>
      <c r="Q20" s="161"/>
      <c r="R20" s="162"/>
      <c r="S20" s="323">
        <v>5</v>
      </c>
      <c r="T20" s="160"/>
      <c r="U20" s="160"/>
      <c r="V20" s="160"/>
      <c r="W20" s="160">
        <v>75</v>
      </c>
      <c r="X20" s="160"/>
      <c r="Y20" s="160"/>
      <c r="Z20" s="160">
        <f>SUM(S20:Y20)</f>
        <v>80</v>
      </c>
      <c r="AA20" s="160">
        <v>45</v>
      </c>
      <c r="AB20" s="160">
        <f t="shared" si="0"/>
        <v>125</v>
      </c>
      <c r="AC20" s="161">
        <v>5</v>
      </c>
      <c r="AD20" s="162" t="s">
        <v>57</v>
      </c>
      <c r="AE20" s="328">
        <f t="shared" si="1"/>
        <v>80</v>
      </c>
      <c r="AF20" s="310">
        <f t="shared" si="1"/>
        <v>45</v>
      </c>
      <c r="AG20" s="311">
        <f t="shared" si="1"/>
        <v>125</v>
      </c>
      <c r="AH20" s="312">
        <f t="shared" si="1"/>
        <v>5</v>
      </c>
    </row>
    <row r="21" spans="2:35" ht="21" customHeight="1" x14ac:dyDescent="0.3">
      <c r="B21" s="694"/>
      <c r="C21" s="700" t="s">
        <v>115</v>
      </c>
      <c r="D21" s="300">
        <v>9</v>
      </c>
      <c r="E21" s="294" t="s">
        <v>114</v>
      </c>
      <c r="F21" s="318" t="s">
        <v>160</v>
      </c>
      <c r="G21" s="324">
        <v>3</v>
      </c>
      <c r="H21" s="167"/>
      <c r="I21" s="167"/>
      <c r="J21" s="167"/>
      <c r="K21" s="167"/>
      <c r="L21" s="167"/>
      <c r="M21" s="167">
        <v>12</v>
      </c>
      <c r="N21" s="167">
        <f t="shared" si="2"/>
        <v>15</v>
      </c>
      <c r="O21" s="167">
        <v>10</v>
      </c>
      <c r="P21" s="167">
        <f t="shared" si="3"/>
        <v>25</v>
      </c>
      <c r="Q21" s="168">
        <v>1</v>
      </c>
      <c r="R21" s="271" t="s">
        <v>4</v>
      </c>
      <c r="S21" s="324"/>
      <c r="T21" s="167"/>
      <c r="U21" s="167"/>
      <c r="V21" s="167"/>
      <c r="W21" s="167"/>
      <c r="X21" s="167"/>
      <c r="Y21" s="167"/>
      <c r="Z21" s="167"/>
      <c r="AA21" s="167"/>
      <c r="AB21" s="167"/>
      <c r="AC21" s="168"/>
      <c r="AD21" s="271"/>
      <c r="AE21" s="329">
        <f t="shared" si="1"/>
        <v>15</v>
      </c>
      <c r="AF21" s="281">
        <f t="shared" si="1"/>
        <v>10</v>
      </c>
      <c r="AG21" s="282">
        <f t="shared" si="1"/>
        <v>25</v>
      </c>
      <c r="AH21" s="283">
        <f t="shared" si="1"/>
        <v>1</v>
      </c>
    </row>
    <row r="22" spans="2:35" ht="22.5" customHeight="1" thickBot="1" x14ac:dyDescent="0.35">
      <c r="B22" s="695"/>
      <c r="C22" s="699"/>
      <c r="D22" s="299">
        <v>10</v>
      </c>
      <c r="E22" s="288" t="s">
        <v>113</v>
      </c>
      <c r="F22" s="317" t="s">
        <v>160</v>
      </c>
      <c r="G22" s="323"/>
      <c r="H22" s="160"/>
      <c r="I22" s="160"/>
      <c r="J22" s="160"/>
      <c r="K22" s="160">
        <v>75</v>
      </c>
      <c r="L22" s="160"/>
      <c r="M22" s="160"/>
      <c r="N22" s="160">
        <f t="shared" si="2"/>
        <v>75</v>
      </c>
      <c r="O22" s="160">
        <v>50</v>
      </c>
      <c r="P22" s="160">
        <f t="shared" si="3"/>
        <v>125</v>
      </c>
      <c r="Q22" s="161">
        <v>5</v>
      </c>
      <c r="R22" s="162" t="s">
        <v>57</v>
      </c>
      <c r="S22" s="323"/>
      <c r="T22" s="160"/>
      <c r="U22" s="160"/>
      <c r="V22" s="160"/>
      <c r="W22" s="160"/>
      <c r="X22" s="160"/>
      <c r="Y22" s="160"/>
      <c r="Z22" s="160"/>
      <c r="AA22" s="160"/>
      <c r="AB22" s="160"/>
      <c r="AC22" s="161"/>
      <c r="AD22" s="162"/>
      <c r="AE22" s="328">
        <f t="shared" si="1"/>
        <v>75</v>
      </c>
      <c r="AF22" s="310">
        <f t="shared" si="1"/>
        <v>50</v>
      </c>
      <c r="AG22" s="311">
        <f t="shared" si="1"/>
        <v>125</v>
      </c>
      <c r="AH22" s="312">
        <f t="shared" si="1"/>
        <v>5</v>
      </c>
    </row>
    <row r="23" spans="2:35" ht="27.75" customHeight="1" thickBot="1" x14ac:dyDescent="0.35">
      <c r="B23" s="703" t="s">
        <v>39</v>
      </c>
      <c r="C23" s="704"/>
      <c r="D23" s="289">
        <v>11</v>
      </c>
      <c r="E23" s="330" t="s">
        <v>131</v>
      </c>
      <c r="F23" s="767" t="s">
        <v>192</v>
      </c>
      <c r="G23" s="331"/>
      <c r="H23" s="332"/>
      <c r="I23" s="332"/>
      <c r="J23" s="332"/>
      <c r="K23" s="332"/>
      <c r="L23" s="332"/>
      <c r="M23" s="332"/>
      <c r="N23" s="332"/>
      <c r="O23" s="332"/>
      <c r="P23" s="332"/>
      <c r="Q23" s="333"/>
      <c r="R23" s="334"/>
      <c r="S23" s="331">
        <v>10</v>
      </c>
      <c r="T23" s="332"/>
      <c r="U23" s="332">
        <v>5</v>
      </c>
      <c r="V23" s="332"/>
      <c r="W23" s="332"/>
      <c r="X23" s="332"/>
      <c r="Y23" s="332"/>
      <c r="Z23" s="332">
        <f>SUM(S23:Y23)</f>
        <v>15</v>
      </c>
      <c r="AA23" s="332">
        <v>10</v>
      </c>
      <c r="AB23" s="332">
        <f t="shared" si="0"/>
        <v>25</v>
      </c>
      <c r="AC23" s="333">
        <v>1</v>
      </c>
      <c r="AD23" s="334" t="s">
        <v>57</v>
      </c>
      <c r="AE23" s="319">
        <f t="shared" si="1"/>
        <v>15</v>
      </c>
      <c r="AF23" s="284">
        <f t="shared" si="1"/>
        <v>10</v>
      </c>
      <c r="AG23" s="285">
        <f t="shared" si="1"/>
        <v>25</v>
      </c>
      <c r="AH23" s="286">
        <f t="shared" si="1"/>
        <v>1</v>
      </c>
    </row>
    <row r="24" spans="2:35" ht="29.25" customHeight="1" thickBot="1" x14ac:dyDescent="0.35">
      <c r="B24" s="665" t="s">
        <v>46</v>
      </c>
      <c r="C24" s="666"/>
      <c r="D24" s="666"/>
      <c r="E24" s="666"/>
      <c r="F24" s="667"/>
      <c r="G24" s="284">
        <f t="shared" ref="G24:AA24" si="4">SUM(G13:G23)</f>
        <v>41</v>
      </c>
      <c r="H24" s="284">
        <f t="shared" si="4"/>
        <v>45</v>
      </c>
      <c r="I24" s="284">
        <f t="shared" si="4"/>
        <v>0</v>
      </c>
      <c r="J24" s="284">
        <f t="shared" si="4"/>
        <v>0</v>
      </c>
      <c r="K24" s="284">
        <f t="shared" si="4"/>
        <v>300</v>
      </c>
      <c r="L24" s="284">
        <f t="shared" si="4"/>
        <v>0</v>
      </c>
      <c r="M24" s="284">
        <f t="shared" si="4"/>
        <v>24</v>
      </c>
      <c r="N24" s="285">
        <f t="shared" si="4"/>
        <v>410</v>
      </c>
      <c r="O24" s="284">
        <f t="shared" si="4"/>
        <v>215</v>
      </c>
      <c r="P24" s="284">
        <f t="shared" si="4"/>
        <v>625</v>
      </c>
      <c r="Q24" s="285">
        <f t="shared" si="4"/>
        <v>25</v>
      </c>
      <c r="R24" s="284">
        <f t="shared" si="4"/>
        <v>0</v>
      </c>
      <c r="S24" s="284">
        <f t="shared" si="4"/>
        <v>56</v>
      </c>
      <c r="T24" s="284">
        <f t="shared" si="4"/>
        <v>10</v>
      </c>
      <c r="U24" s="284">
        <f t="shared" si="4"/>
        <v>5</v>
      </c>
      <c r="V24" s="284">
        <f t="shared" si="4"/>
        <v>0</v>
      </c>
      <c r="W24" s="284">
        <f t="shared" si="4"/>
        <v>225</v>
      </c>
      <c r="X24" s="284">
        <f t="shared" si="4"/>
        <v>0</v>
      </c>
      <c r="Y24" s="284">
        <f t="shared" si="4"/>
        <v>19</v>
      </c>
      <c r="Z24" s="285">
        <f>SUM(Z13:Z23)</f>
        <v>315</v>
      </c>
      <c r="AA24" s="284">
        <f t="shared" si="4"/>
        <v>160</v>
      </c>
      <c r="AB24" s="284">
        <f t="shared" si="0"/>
        <v>475</v>
      </c>
      <c r="AC24" s="285">
        <f t="shared" ref="AC24:AH24" si="5">SUM(AC13:AC23)</f>
        <v>19</v>
      </c>
      <c r="AD24" s="284">
        <f t="shared" si="5"/>
        <v>0</v>
      </c>
      <c r="AE24" s="284">
        <f t="shared" si="5"/>
        <v>725</v>
      </c>
      <c r="AF24" s="284">
        <f t="shared" si="5"/>
        <v>375</v>
      </c>
      <c r="AG24" s="284">
        <f t="shared" si="5"/>
        <v>1100</v>
      </c>
      <c r="AH24" s="313">
        <f t="shared" si="5"/>
        <v>44</v>
      </c>
    </row>
    <row r="25" spans="2:35" ht="30.75" customHeight="1" x14ac:dyDescent="0.3">
      <c r="B25" s="705" t="s">
        <v>45</v>
      </c>
      <c r="C25" s="706"/>
      <c r="D25" s="668" t="s">
        <v>44</v>
      </c>
      <c r="E25" s="669"/>
      <c r="F25" s="669"/>
      <c r="G25" s="669"/>
      <c r="H25" s="669"/>
      <c r="I25" s="669"/>
      <c r="J25" s="669"/>
      <c r="K25" s="669"/>
      <c r="L25" s="669"/>
      <c r="M25" s="669"/>
      <c r="N25" s="669"/>
      <c r="O25" s="669"/>
      <c r="P25" s="669"/>
      <c r="Q25" s="669"/>
      <c r="R25" s="669"/>
      <c r="S25" s="669"/>
      <c r="T25" s="669"/>
      <c r="U25" s="669"/>
      <c r="V25" s="669"/>
      <c r="W25" s="669"/>
      <c r="X25" s="669"/>
      <c r="Y25" s="669"/>
      <c r="Z25" s="669"/>
      <c r="AA25" s="669"/>
      <c r="AB25" s="669"/>
      <c r="AC25" s="669"/>
      <c r="AD25" s="669"/>
      <c r="AE25" s="669"/>
      <c r="AF25" s="669"/>
      <c r="AG25" s="669"/>
      <c r="AH25" s="670"/>
    </row>
    <row r="26" spans="2:35" ht="5.25" customHeight="1" thickBot="1" x14ac:dyDescent="0.35">
      <c r="B26" s="707"/>
      <c r="C26" s="708"/>
      <c r="D26" s="671"/>
      <c r="E26" s="672"/>
      <c r="F26" s="672"/>
      <c r="G26" s="672"/>
      <c r="H26" s="672"/>
      <c r="I26" s="672"/>
      <c r="J26" s="672"/>
      <c r="K26" s="672"/>
      <c r="L26" s="672"/>
      <c r="M26" s="672"/>
      <c r="N26" s="672"/>
      <c r="O26" s="672"/>
      <c r="P26" s="672"/>
      <c r="Q26" s="672"/>
      <c r="R26" s="672"/>
      <c r="S26" s="672"/>
      <c r="T26" s="672"/>
      <c r="U26" s="672"/>
      <c r="V26" s="672"/>
      <c r="W26" s="672"/>
      <c r="X26" s="672"/>
      <c r="Y26" s="672"/>
      <c r="Z26" s="672"/>
      <c r="AA26" s="672"/>
      <c r="AB26" s="672"/>
      <c r="AC26" s="672"/>
      <c r="AD26" s="672"/>
      <c r="AE26" s="672"/>
      <c r="AF26" s="672"/>
      <c r="AG26" s="672"/>
      <c r="AH26" s="673"/>
    </row>
    <row r="27" spans="2:35" ht="30" customHeight="1" x14ac:dyDescent="0.3">
      <c r="B27" s="709" t="s">
        <v>70</v>
      </c>
      <c r="C27" s="343" t="s">
        <v>42</v>
      </c>
      <c r="D27" s="711">
        <v>1</v>
      </c>
      <c r="E27" s="347" t="s">
        <v>132</v>
      </c>
      <c r="F27" s="395" t="s">
        <v>167</v>
      </c>
      <c r="G27" s="713">
        <v>20</v>
      </c>
      <c r="H27" s="339"/>
      <c r="I27" s="163"/>
      <c r="J27" s="163"/>
      <c r="K27" s="339"/>
      <c r="L27" s="163"/>
      <c r="M27" s="163"/>
      <c r="N27" s="725">
        <f>SUM(G27:M27)</f>
        <v>20</v>
      </c>
      <c r="O27" s="725">
        <v>30</v>
      </c>
      <c r="P27" s="727">
        <f>SUM(N27:O27)</f>
        <v>50</v>
      </c>
      <c r="Q27" s="729">
        <v>2</v>
      </c>
      <c r="R27" s="715" t="s">
        <v>4</v>
      </c>
      <c r="S27" s="320"/>
      <c r="T27" s="163"/>
      <c r="U27" s="163"/>
      <c r="V27" s="163"/>
      <c r="W27" s="339"/>
      <c r="X27" s="163"/>
      <c r="Y27" s="163"/>
      <c r="Z27" s="163"/>
      <c r="AA27" s="339"/>
      <c r="AB27" s="339"/>
      <c r="AC27" s="340"/>
      <c r="AD27" s="397"/>
      <c r="AE27" s="701">
        <f t="shared" ref="AE27:AH33" si="6">SUM(N27,Z27)</f>
        <v>20</v>
      </c>
      <c r="AF27" s="717">
        <f t="shared" si="6"/>
        <v>30</v>
      </c>
      <c r="AG27" s="719">
        <f t="shared" si="6"/>
        <v>50</v>
      </c>
      <c r="AH27" s="721">
        <f t="shared" si="6"/>
        <v>2</v>
      </c>
    </row>
    <row r="28" spans="2:35" ht="26.25" customHeight="1" thickBot="1" x14ac:dyDescent="0.35">
      <c r="B28" s="710"/>
      <c r="C28" s="344" t="s">
        <v>27</v>
      </c>
      <c r="D28" s="712"/>
      <c r="E28" s="348" t="s">
        <v>133</v>
      </c>
      <c r="F28" s="396" t="s">
        <v>168</v>
      </c>
      <c r="G28" s="714"/>
      <c r="H28" s="341"/>
      <c r="I28" s="160"/>
      <c r="J28" s="160"/>
      <c r="K28" s="341"/>
      <c r="L28" s="160"/>
      <c r="M28" s="160"/>
      <c r="N28" s="726"/>
      <c r="O28" s="726"/>
      <c r="P28" s="728"/>
      <c r="Q28" s="730"/>
      <c r="R28" s="716"/>
      <c r="S28" s="323"/>
      <c r="T28" s="160"/>
      <c r="U28" s="160"/>
      <c r="V28" s="160"/>
      <c r="W28" s="341"/>
      <c r="X28" s="160"/>
      <c r="Y28" s="160"/>
      <c r="Z28" s="160"/>
      <c r="AA28" s="341"/>
      <c r="AB28" s="341"/>
      <c r="AC28" s="342"/>
      <c r="AD28" s="398"/>
      <c r="AE28" s="702"/>
      <c r="AF28" s="718"/>
      <c r="AG28" s="720"/>
      <c r="AH28" s="722"/>
    </row>
    <row r="29" spans="2:35" ht="26.7" customHeight="1" x14ac:dyDescent="0.3">
      <c r="B29" s="709" t="s">
        <v>104</v>
      </c>
      <c r="C29" s="343" t="s">
        <v>35</v>
      </c>
      <c r="D29" s="711">
        <v>2</v>
      </c>
      <c r="E29" s="349" t="s">
        <v>134</v>
      </c>
      <c r="F29" s="399" t="s">
        <v>174</v>
      </c>
      <c r="G29" s="713">
        <v>5</v>
      </c>
      <c r="H29" s="163"/>
      <c r="I29" s="163"/>
      <c r="J29" s="163"/>
      <c r="K29" s="339"/>
      <c r="L29" s="163"/>
      <c r="M29" s="725">
        <v>10</v>
      </c>
      <c r="N29" s="725">
        <f>SUM(G29:M29)</f>
        <v>15</v>
      </c>
      <c r="O29" s="725">
        <v>35</v>
      </c>
      <c r="P29" s="725">
        <f>SUM(N29:O29)</f>
        <v>50</v>
      </c>
      <c r="Q29" s="729">
        <v>2</v>
      </c>
      <c r="R29" s="715" t="s">
        <v>4</v>
      </c>
      <c r="S29" s="405"/>
      <c r="T29" s="163"/>
      <c r="U29" s="163"/>
      <c r="V29" s="163"/>
      <c r="W29" s="163"/>
      <c r="X29" s="163"/>
      <c r="Y29" s="163"/>
      <c r="Z29" s="163"/>
      <c r="AA29" s="339"/>
      <c r="AB29" s="339"/>
      <c r="AC29" s="340"/>
      <c r="AD29" s="397"/>
      <c r="AE29" s="731">
        <f t="shared" si="6"/>
        <v>15</v>
      </c>
      <c r="AF29" s="725">
        <f t="shared" si="6"/>
        <v>35</v>
      </c>
      <c r="AG29" s="729">
        <f t="shared" si="6"/>
        <v>50</v>
      </c>
      <c r="AH29" s="715">
        <f t="shared" si="6"/>
        <v>2</v>
      </c>
    </row>
    <row r="30" spans="2:35" ht="26.25" customHeight="1" thickBot="1" x14ac:dyDescent="0.35">
      <c r="B30" s="723"/>
      <c r="C30" s="345" t="s">
        <v>27</v>
      </c>
      <c r="D30" s="724"/>
      <c r="E30" s="350" t="s">
        <v>135</v>
      </c>
      <c r="F30" s="400" t="s">
        <v>169</v>
      </c>
      <c r="G30" s="714"/>
      <c r="H30" s="160"/>
      <c r="I30" s="160"/>
      <c r="J30" s="160"/>
      <c r="K30" s="341"/>
      <c r="L30" s="160"/>
      <c r="M30" s="726"/>
      <c r="N30" s="726"/>
      <c r="O30" s="726"/>
      <c r="P30" s="726"/>
      <c r="Q30" s="730"/>
      <c r="R30" s="716"/>
      <c r="S30" s="406"/>
      <c r="T30" s="160"/>
      <c r="U30" s="160"/>
      <c r="V30" s="160"/>
      <c r="W30" s="160"/>
      <c r="X30" s="160"/>
      <c r="Y30" s="160"/>
      <c r="Z30" s="160"/>
      <c r="AA30" s="341"/>
      <c r="AB30" s="341"/>
      <c r="AC30" s="342"/>
      <c r="AD30" s="398"/>
      <c r="AE30" s="732"/>
      <c r="AF30" s="726"/>
      <c r="AG30" s="730"/>
      <c r="AH30" s="716"/>
    </row>
    <row r="31" spans="2:35" ht="16.5" customHeight="1" x14ac:dyDescent="0.3">
      <c r="B31" s="741" t="s">
        <v>39</v>
      </c>
      <c r="C31" s="346" t="s">
        <v>35</v>
      </c>
      <c r="D31" s="743">
        <v>3</v>
      </c>
      <c r="E31" s="347" t="s">
        <v>136</v>
      </c>
      <c r="F31" s="401" t="s">
        <v>170</v>
      </c>
      <c r="G31" s="324"/>
      <c r="H31" s="167"/>
      <c r="I31" s="167"/>
      <c r="J31" s="167"/>
      <c r="K31" s="335"/>
      <c r="L31" s="167"/>
      <c r="M31" s="167"/>
      <c r="N31" s="167"/>
      <c r="O31" s="167"/>
      <c r="P31" s="167"/>
      <c r="Q31" s="336"/>
      <c r="R31" s="403"/>
      <c r="S31" s="744">
        <v>15</v>
      </c>
      <c r="T31" s="335"/>
      <c r="U31" s="167"/>
      <c r="V31" s="167"/>
      <c r="W31" s="167"/>
      <c r="X31" s="167"/>
      <c r="Y31" s="167"/>
      <c r="Z31" s="717">
        <f>SUM(S31:Y31)</f>
        <v>15</v>
      </c>
      <c r="AA31" s="717">
        <v>35</v>
      </c>
      <c r="AB31" s="717">
        <f>SUM(Z31:AA31)</f>
        <v>50</v>
      </c>
      <c r="AC31" s="719">
        <v>2</v>
      </c>
      <c r="AD31" s="721" t="s">
        <v>4</v>
      </c>
      <c r="AE31" s="701">
        <f t="shared" si="6"/>
        <v>15</v>
      </c>
      <c r="AF31" s="717">
        <f t="shared" si="6"/>
        <v>35</v>
      </c>
      <c r="AG31" s="719">
        <f t="shared" si="6"/>
        <v>50</v>
      </c>
      <c r="AH31" s="721">
        <f t="shared" si="6"/>
        <v>2</v>
      </c>
    </row>
    <row r="32" spans="2:35" ht="18" customHeight="1" thickBot="1" x14ac:dyDescent="0.35">
      <c r="B32" s="742"/>
      <c r="C32" s="344" t="s">
        <v>27</v>
      </c>
      <c r="D32" s="712"/>
      <c r="E32" s="766" t="s">
        <v>191</v>
      </c>
      <c r="F32" s="402" t="s">
        <v>171</v>
      </c>
      <c r="G32" s="322"/>
      <c r="H32" s="291"/>
      <c r="I32" s="291"/>
      <c r="J32" s="291"/>
      <c r="K32" s="337"/>
      <c r="L32" s="291"/>
      <c r="M32" s="291"/>
      <c r="N32" s="291"/>
      <c r="O32" s="291"/>
      <c r="P32" s="291"/>
      <c r="Q32" s="338"/>
      <c r="R32" s="404"/>
      <c r="S32" s="745"/>
      <c r="T32" s="337"/>
      <c r="U32" s="291"/>
      <c r="V32" s="291"/>
      <c r="W32" s="291"/>
      <c r="X32" s="291"/>
      <c r="Y32" s="291"/>
      <c r="Z32" s="718"/>
      <c r="AA32" s="718"/>
      <c r="AB32" s="718"/>
      <c r="AC32" s="720"/>
      <c r="AD32" s="722"/>
      <c r="AE32" s="702"/>
      <c r="AF32" s="718"/>
      <c r="AG32" s="720"/>
      <c r="AH32" s="722"/>
      <c r="AI32" t="s">
        <v>184</v>
      </c>
    </row>
    <row r="33" spans="2:34" ht="27.6" x14ac:dyDescent="0.3">
      <c r="B33" s="742"/>
      <c r="C33" s="343" t="s">
        <v>32</v>
      </c>
      <c r="D33" s="711">
        <v>4</v>
      </c>
      <c r="E33" s="349" t="s">
        <v>137</v>
      </c>
      <c r="F33" s="399" t="s">
        <v>172</v>
      </c>
      <c r="G33" s="405"/>
      <c r="H33" s="163"/>
      <c r="I33" s="163"/>
      <c r="J33" s="163"/>
      <c r="K33" s="339"/>
      <c r="L33" s="163"/>
      <c r="M33" s="163"/>
      <c r="N33" s="163"/>
      <c r="O33" s="339"/>
      <c r="P33" s="163"/>
      <c r="Q33" s="340"/>
      <c r="R33" s="397"/>
      <c r="S33" s="320">
        <v>20</v>
      </c>
      <c r="T33" s="163"/>
      <c r="U33" s="163"/>
      <c r="V33" s="163"/>
      <c r="W33" s="163"/>
      <c r="X33" s="163"/>
      <c r="Y33" s="163"/>
      <c r="Z33" s="725">
        <f>SUM(S33:Y33)</f>
        <v>20</v>
      </c>
      <c r="AA33" s="725">
        <v>30</v>
      </c>
      <c r="AB33" s="725">
        <f>SUM(Z33:AA33)</f>
        <v>50</v>
      </c>
      <c r="AC33" s="729">
        <v>2</v>
      </c>
      <c r="AD33" s="715" t="s">
        <v>4</v>
      </c>
      <c r="AE33" s="731">
        <f t="shared" si="6"/>
        <v>20</v>
      </c>
      <c r="AF33" s="725">
        <f t="shared" si="6"/>
        <v>30</v>
      </c>
      <c r="AG33" s="729">
        <f t="shared" si="6"/>
        <v>50</v>
      </c>
      <c r="AH33" s="715">
        <f t="shared" si="6"/>
        <v>2</v>
      </c>
    </row>
    <row r="34" spans="2:34" ht="22.95" customHeight="1" thickBot="1" x14ac:dyDescent="0.35">
      <c r="B34" s="723"/>
      <c r="C34" s="345" t="s">
        <v>27</v>
      </c>
      <c r="D34" s="724"/>
      <c r="E34" s="350" t="s">
        <v>138</v>
      </c>
      <c r="F34" s="400" t="s">
        <v>173</v>
      </c>
      <c r="G34" s="406"/>
      <c r="H34" s="160"/>
      <c r="I34" s="160"/>
      <c r="J34" s="160"/>
      <c r="K34" s="341"/>
      <c r="L34" s="160"/>
      <c r="M34" s="160"/>
      <c r="N34" s="160"/>
      <c r="O34" s="341"/>
      <c r="P34" s="160"/>
      <c r="Q34" s="342"/>
      <c r="R34" s="398"/>
      <c r="S34" s="406"/>
      <c r="T34" s="160"/>
      <c r="U34" s="160">
        <v>20</v>
      </c>
      <c r="V34" s="160"/>
      <c r="W34" s="160"/>
      <c r="X34" s="160"/>
      <c r="Y34" s="160"/>
      <c r="Z34" s="726"/>
      <c r="AA34" s="726"/>
      <c r="AB34" s="726"/>
      <c r="AC34" s="730"/>
      <c r="AD34" s="716"/>
      <c r="AE34" s="732"/>
      <c r="AF34" s="726"/>
      <c r="AG34" s="730"/>
      <c r="AH34" s="716"/>
    </row>
    <row r="35" spans="2:34" ht="24.75" customHeight="1" thickBot="1" x14ac:dyDescent="0.35">
      <c r="B35" s="733" t="s">
        <v>25</v>
      </c>
      <c r="C35" s="734"/>
      <c r="D35" s="734"/>
      <c r="E35" s="734"/>
      <c r="F35" s="735"/>
      <c r="G35" s="351">
        <f t="shared" ref="G35:AH35" si="7">SUM(G27:G34)</f>
        <v>25</v>
      </c>
      <c r="H35" s="351">
        <f t="shared" si="7"/>
        <v>0</v>
      </c>
      <c r="I35" s="351">
        <f t="shared" si="7"/>
        <v>0</v>
      </c>
      <c r="J35" s="351">
        <f t="shared" si="7"/>
        <v>0</v>
      </c>
      <c r="K35" s="351">
        <f t="shared" si="7"/>
        <v>0</v>
      </c>
      <c r="L35" s="351">
        <f t="shared" si="7"/>
        <v>0</v>
      </c>
      <c r="M35" s="351">
        <f t="shared" si="7"/>
        <v>10</v>
      </c>
      <c r="N35" s="352">
        <f t="shared" si="7"/>
        <v>35</v>
      </c>
      <c r="O35" s="351">
        <f t="shared" si="7"/>
        <v>65</v>
      </c>
      <c r="P35" s="351">
        <f t="shared" si="7"/>
        <v>100</v>
      </c>
      <c r="Q35" s="352">
        <f t="shared" si="7"/>
        <v>4</v>
      </c>
      <c r="R35" s="351">
        <f t="shared" si="7"/>
        <v>0</v>
      </c>
      <c r="S35" s="351">
        <f t="shared" si="7"/>
        <v>35</v>
      </c>
      <c r="T35" s="351">
        <f t="shared" si="7"/>
        <v>0</v>
      </c>
      <c r="U35" s="351">
        <f t="shared" si="7"/>
        <v>20</v>
      </c>
      <c r="V35" s="351">
        <f t="shared" si="7"/>
        <v>0</v>
      </c>
      <c r="W35" s="351">
        <f t="shared" si="7"/>
        <v>0</v>
      </c>
      <c r="X35" s="351">
        <f t="shared" si="7"/>
        <v>0</v>
      </c>
      <c r="Y35" s="351">
        <f t="shared" si="7"/>
        <v>0</v>
      </c>
      <c r="Z35" s="352">
        <f t="shared" si="7"/>
        <v>35</v>
      </c>
      <c r="AA35" s="351">
        <f t="shared" si="7"/>
        <v>65</v>
      </c>
      <c r="AB35" s="351">
        <f t="shared" si="7"/>
        <v>100</v>
      </c>
      <c r="AC35" s="351">
        <f t="shared" si="7"/>
        <v>4</v>
      </c>
      <c r="AD35" s="351">
        <f t="shared" si="7"/>
        <v>0</v>
      </c>
      <c r="AE35" s="351">
        <f t="shared" si="7"/>
        <v>70</v>
      </c>
      <c r="AF35" s="351">
        <f t="shared" si="7"/>
        <v>130</v>
      </c>
      <c r="AG35" s="351">
        <f t="shared" si="7"/>
        <v>200</v>
      </c>
      <c r="AH35" s="353">
        <f t="shared" si="7"/>
        <v>8</v>
      </c>
    </row>
    <row r="36" spans="2:34" ht="27.75" customHeight="1" thickBot="1" x14ac:dyDescent="0.35">
      <c r="B36" s="736" t="s">
        <v>139</v>
      </c>
      <c r="C36" s="737"/>
      <c r="D36" s="356">
        <v>5</v>
      </c>
      <c r="E36" s="355" t="s">
        <v>23</v>
      </c>
      <c r="F36" s="354" t="s">
        <v>152</v>
      </c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8"/>
      <c r="R36" s="357"/>
      <c r="S36" s="357"/>
      <c r="T36" s="357"/>
      <c r="U36" s="357"/>
      <c r="V36" s="357"/>
      <c r="W36" s="357"/>
      <c r="X36" s="357">
        <v>240</v>
      </c>
      <c r="Y36" s="357"/>
      <c r="Z36" s="357">
        <f>SUM(S36:Y36)</f>
        <v>240</v>
      </c>
      <c r="AA36" s="357"/>
      <c r="AB36" s="357">
        <f>SUM(Z36:AA36)</f>
        <v>240</v>
      </c>
      <c r="AC36" s="358">
        <v>8</v>
      </c>
      <c r="AD36" s="358"/>
      <c r="AE36" s="357">
        <f>SUM(N36,Z36)</f>
        <v>240</v>
      </c>
      <c r="AF36" s="357">
        <f>SUM(O36,AA36)</f>
        <v>0</v>
      </c>
      <c r="AG36" s="358">
        <f>SUM(P36,AB36)</f>
        <v>240</v>
      </c>
      <c r="AH36" s="359">
        <f>SUM(Q36,AC36)</f>
        <v>8</v>
      </c>
    </row>
    <row r="37" spans="2:34" ht="26.25" customHeight="1" thickBot="1" x14ac:dyDescent="0.35">
      <c r="B37" s="738" t="s">
        <v>22</v>
      </c>
      <c r="C37" s="739"/>
      <c r="D37" s="739"/>
      <c r="E37" s="740"/>
      <c r="F37" s="360"/>
      <c r="G37" s="352">
        <f>SUM(G24,G35,G36)</f>
        <v>66</v>
      </c>
      <c r="H37" s="352">
        <f t="shared" ref="H37:AH37" si="8">SUM(H24,H35,H36)</f>
        <v>45</v>
      </c>
      <c r="I37" s="352">
        <f t="shared" si="8"/>
        <v>0</v>
      </c>
      <c r="J37" s="352">
        <f t="shared" si="8"/>
        <v>0</v>
      </c>
      <c r="K37" s="352">
        <f t="shared" si="8"/>
        <v>300</v>
      </c>
      <c r="L37" s="352">
        <f t="shared" si="8"/>
        <v>0</v>
      </c>
      <c r="M37" s="352">
        <f t="shared" si="8"/>
        <v>34</v>
      </c>
      <c r="N37" s="352">
        <f t="shared" si="8"/>
        <v>445</v>
      </c>
      <c r="O37" s="352">
        <f t="shared" si="8"/>
        <v>280</v>
      </c>
      <c r="P37" s="352">
        <f t="shared" si="8"/>
        <v>725</v>
      </c>
      <c r="Q37" s="352">
        <f t="shared" si="8"/>
        <v>29</v>
      </c>
      <c r="R37" s="352">
        <f t="shared" si="8"/>
        <v>0</v>
      </c>
      <c r="S37" s="352">
        <f t="shared" si="8"/>
        <v>91</v>
      </c>
      <c r="T37" s="352">
        <f t="shared" si="8"/>
        <v>10</v>
      </c>
      <c r="U37" s="352">
        <f t="shared" si="8"/>
        <v>25</v>
      </c>
      <c r="V37" s="352">
        <f t="shared" si="8"/>
        <v>0</v>
      </c>
      <c r="W37" s="352">
        <f t="shared" si="8"/>
        <v>225</v>
      </c>
      <c r="X37" s="352">
        <f t="shared" si="8"/>
        <v>240</v>
      </c>
      <c r="Y37" s="352">
        <f t="shared" si="8"/>
        <v>19</v>
      </c>
      <c r="Z37" s="352">
        <f t="shared" si="8"/>
        <v>590</v>
      </c>
      <c r="AA37" s="352">
        <f t="shared" si="8"/>
        <v>225</v>
      </c>
      <c r="AB37" s="352">
        <f t="shared" si="8"/>
        <v>815</v>
      </c>
      <c r="AC37" s="352">
        <f t="shared" si="8"/>
        <v>31</v>
      </c>
      <c r="AD37" s="352">
        <f t="shared" si="8"/>
        <v>0</v>
      </c>
      <c r="AE37" s="352">
        <f t="shared" si="8"/>
        <v>1035</v>
      </c>
      <c r="AF37" s="352">
        <f t="shared" si="8"/>
        <v>505</v>
      </c>
      <c r="AG37" s="352">
        <f t="shared" si="8"/>
        <v>1540</v>
      </c>
      <c r="AH37" s="361">
        <f t="shared" si="8"/>
        <v>60</v>
      </c>
    </row>
    <row r="38" spans="2:34" x14ac:dyDescent="0.3">
      <c r="B38"/>
      <c r="C38"/>
      <c r="D38"/>
    </row>
    <row r="39" spans="2:34" ht="17.399999999999999" x14ac:dyDescent="0.3">
      <c r="B39" s="411" t="s">
        <v>20</v>
      </c>
      <c r="C39" s="411"/>
      <c r="D39" s="411"/>
    </row>
    <row r="40" spans="2:34" ht="15.6" x14ac:dyDescent="0.3">
      <c r="B40" s="231" t="s">
        <v>19</v>
      </c>
      <c r="C40" s="409" t="s">
        <v>18</v>
      </c>
      <c r="D40" s="410"/>
    </row>
    <row r="41" spans="2:34" s="156" customFormat="1" ht="15.6" x14ac:dyDescent="0.3">
      <c r="B41" s="231" t="s">
        <v>17</v>
      </c>
      <c r="C41" s="409" t="s">
        <v>16</v>
      </c>
      <c r="D41" s="410"/>
      <c r="Q41" s="157"/>
      <c r="AC41" s="157"/>
      <c r="AD41" s="157"/>
    </row>
    <row r="42" spans="2:34" s="156" customFormat="1" ht="15.6" x14ac:dyDescent="0.3">
      <c r="B42" s="231" t="s">
        <v>15</v>
      </c>
      <c r="C42" s="409" t="s">
        <v>14</v>
      </c>
      <c r="D42" s="410"/>
      <c r="Q42" s="157"/>
      <c r="AC42" s="157"/>
      <c r="AD42" s="157"/>
    </row>
    <row r="43" spans="2:34" s="156" customFormat="1" ht="15.6" x14ac:dyDescent="0.3">
      <c r="B43" s="231" t="s">
        <v>13</v>
      </c>
      <c r="C43" s="409" t="s">
        <v>12</v>
      </c>
      <c r="D43" s="410"/>
      <c r="Q43" s="157"/>
      <c r="AC43" s="157"/>
      <c r="AD43" s="157"/>
    </row>
    <row r="44" spans="2:34" s="156" customFormat="1" ht="15.6" x14ac:dyDescent="0.3">
      <c r="B44" s="231" t="s">
        <v>11</v>
      </c>
      <c r="C44" s="409" t="s">
        <v>10</v>
      </c>
      <c r="D44" s="410"/>
      <c r="Q44" s="157"/>
      <c r="AC44" s="157"/>
      <c r="AD44" s="157"/>
    </row>
    <row r="45" spans="2:34" s="156" customFormat="1" ht="15.6" x14ac:dyDescent="0.3">
      <c r="B45" s="231" t="s">
        <v>9</v>
      </c>
      <c r="C45" s="409" t="s">
        <v>8</v>
      </c>
      <c r="D45" s="410"/>
      <c r="Q45" s="157"/>
      <c r="AC45" s="157"/>
      <c r="AD45" s="157"/>
    </row>
    <row r="46" spans="2:34" s="156" customFormat="1" ht="15.6" x14ac:dyDescent="0.3">
      <c r="B46" s="231" t="s">
        <v>7</v>
      </c>
      <c r="C46" s="409" t="s">
        <v>6</v>
      </c>
      <c r="D46" s="410"/>
      <c r="Q46" s="157"/>
      <c r="AC46" s="157"/>
      <c r="AD46" s="157"/>
    </row>
    <row r="47" spans="2:34" s="156" customFormat="1" ht="15.6" x14ac:dyDescent="0.3">
      <c r="B47" s="231" t="s">
        <v>5</v>
      </c>
      <c r="C47" s="409" t="s">
        <v>4</v>
      </c>
      <c r="D47" s="410"/>
      <c r="Q47" s="157"/>
      <c r="AC47" s="157"/>
      <c r="AD47" s="157"/>
    </row>
    <row r="48" spans="2:34" s="156" customFormat="1" ht="15.6" x14ac:dyDescent="0.3">
      <c r="B48" s="231" t="s">
        <v>3</v>
      </c>
      <c r="C48" s="409" t="s">
        <v>2</v>
      </c>
      <c r="D48" s="410"/>
      <c r="Q48" s="157"/>
      <c r="AC48" s="157"/>
      <c r="AD48" s="157"/>
    </row>
    <row r="49" spans="2:4" ht="15.6" x14ac:dyDescent="0.3">
      <c r="B49" s="231" t="s">
        <v>1</v>
      </c>
      <c r="C49" s="409" t="s">
        <v>0</v>
      </c>
      <c r="D49" s="410"/>
    </row>
  </sheetData>
  <mergeCells count="94">
    <mergeCell ref="B35:F35"/>
    <mergeCell ref="B36:C36"/>
    <mergeCell ref="B37:E37"/>
    <mergeCell ref="AF33:AF34"/>
    <mergeCell ref="AG33:AG34"/>
    <mergeCell ref="B31:B34"/>
    <mergeCell ref="D31:D32"/>
    <mergeCell ref="S31:S32"/>
    <mergeCell ref="Z31:Z32"/>
    <mergeCell ref="AA31:AA32"/>
    <mergeCell ref="AB31:AB32"/>
    <mergeCell ref="D33:D34"/>
    <mergeCell ref="Z33:Z34"/>
    <mergeCell ref="AA33:AA34"/>
    <mergeCell ref="AB33:AB34"/>
    <mergeCell ref="AH33:AH34"/>
    <mergeCell ref="AC31:AC32"/>
    <mergeCell ref="AD31:AD32"/>
    <mergeCell ref="AE31:AE32"/>
    <mergeCell ref="AF31:AF32"/>
    <mergeCell ref="AG31:AG32"/>
    <mergeCell ref="AH31:AH32"/>
    <mergeCell ref="AC33:AC34"/>
    <mergeCell ref="AD33:AD34"/>
    <mergeCell ref="AE33:AE34"/>
    <mergeCell ref="Q29:Q30"/>
    <mergeCell ref="R29:R30"/>
    <mergeCell ref="AE29:AE30"/>
    <mergeCell ref="AF29:AF30"/>
    <mergeCell ref="AG29:AG30"/>
    <mergeCell ref="AH29:AH30"/>
    <mergeCell ref="AF27:AF28"/>
    <mergeCell ref="AG27:AG28"/>
    <mergeCell ref="AH27:AH28"/>
    <mergeCell ref="B29:B30"/>
    <mergeCell ref="D29:D30"/>
    <mergeCell ref="G29:G30"/>
    <mergeCell ref="M29:M30"/>
    <mergeCell ref="N29:N30"/>
    <mergeCell ref="O29:O30"/>
    <mergeCell ref="P29:P30"/>
    <mergeCell ref="N27:N28"/>
    <mergeCell ref="O27:O28"/>
    <mergeCell ref="P27:P28"/>
    <mergeCell ref="Q27:Q28"/>
    <mergeCell ref="R27:R28"/>
    <mergeCell ref="B13:B22"/>
    <mergeCell ref="C13:C16"/>
    <mergeCell ref="C17:C20"/>
    <mergeCell ref="C21:C22"/>
    <mergeCell ref="AE27:AE28"/>
    <mergeCell ref="B23:C23"/>
    <mergeCell ref="B25:C26"/>
    <mergeCell ref="B27:B28"/>
    <mergeCell ref="D27:D28"/>
    <mergeCell ref="G27:G28"/>
    <mergeCell ref="D7:AH7"/>
    <mergeCell ref="G8:R8"/>
    <mergeCell ref="G9:R9"/>
    <mergeCell ref="K6:AH6"/>
    <mergeCell ref="B6:J6"/>
    <mergeCell ref="K3:AH3"/>
    <mergeCell ref="K4:AH4"/>
    <mergeCell ref="K5:AH5"/>
    <mergeCell ref="B2:AH2"/>
    <mergeCell ref="B3:J3"/>
    <mergeCell ref="B4:J4"/>
    <mergeCell ref="B5:J5"/>
    <mergeCell ref="B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D11:AH11"/>
    <mergeCell ref="D12:AH12"/>
    <mergeCell ref="B7:B12"/>
    <mergeCell ref="C7:C12"/>
    <mergeCell ref="E8:E10"/>
    <mergeCell ref="D8:D10"/>
    <mergeCell ref="S8:AD8"/>
    <mergeCell ref="S9:AD9"/>
    <mergeCell ref="F8:F10"/>
    <mergeCell ref="AE8:AE10"/>
    <mergeCell ref="AG8:AG10"/>
    <mergeCell ref="AF8:AF10"/>
    <mergeCell ref="AH8:AH10"/>
    <mergeCell ref="B24:F24"/>
    <mergeCell ref="D25:AH26"/>
  </mergeCells>
  <pageMargins left="3.937007874015748E-2" right="0.23622047244094491" top="0.15748031496062992" bottom="0.35433070866141736" header="0.31496062992125984" footer="0.31496062992125984"/>
  <pageSetup paperSize="9" scale="4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ROK 2023_2024</vt:lpstr>
      <vt:lpstr>II ROK TD 2024_2025</vt:lpstr>
      <vt:lpstr>III ROK TD 2024_2025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Grodzicka</dc:creator>
  <cp:lastModifiedBy>Dominika Grodzicka</cp:lastModifiedBy>
  <cp:lastPrinted>2022-04-28T09:53:41Z</cp:lastPrinted>
  <dcterms:created xsi:type="dcterms:W3CDTF">2021-04-23T11:37:54Z</dcterms:created>
  <dcterms:modified xsi:type="dcterms:W3CDTF">2023-07-11T10:11:28Z</dcterms:modified>
</cp:coreProperties>
</file>