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.grodzicka\Desktop\"/>
    </mc:Choice>
  </mc:AlternateContent>
  <xr:revisionPtr revIDLastSave="0" documentId="13_ncr:1_{61AAECF3-4DA0-41F8-9077-223085685317}" xr6:coauthVersionLast="47" xr6:coauthVersionMax="47" xr10:uidLastSave="{00000000-0000-0000-0000-000000000000}"/>
  <bookViews>
    <workbookView xWindow="-3580" yWindow="-14510" windowWidth="25820" windowHeight="14160" xr2:uid="{00000000-000D-0000-FFFF-FFFF00000000}"/>
  </bookViews>
  <sheets>
    <sheet name="I ROK 2025_2026" sheetId="1" r:id="rId1"/>
    <sheet name="II ROK TD 2025_2026" sheetId="2" r:id="rId2"/>
    <sheet name="III ROK TD 2025_2026" sheetId="3" r:id="rId3"/>
  </sheets>
  <calcPr calcId="191029"/>
</workbook>
</file>

<file path=xl/calcChain.xml><?xml version="1.0" encoding="utf-8"?>
<calcChain xmlns="http://schemas.openxmlformats.org/spreadsheetml/2006/main">
  <c r="AH36" i="3" l="1"/>
  <c r="AF36" i="3"/>
  <c r="Z36" i="3"/>
  <c r="AE36" i="3" s="1"/>
  <c r="AD35" i="3"/>
  <c r="AC35" i="3"/>
  <c r="AA35" i="3"/>
  <c r="Y35" i="3"/>
  <c r="X35" i="3"/>
  <c r="W35" i="3"/>
  <c r="V35" i="3"/>
  <c r="U35" i="3"/>
  <c r="T35" i="3"/>
  <c r="S35" i="3"/>
  <c r="R35" i="3"/>
  <c r="Q35" i="3"/>
  <c r="O35" i="3"/>
  <c r="M35" i="3"/>
  <c r="L35" i="3"/>
  <c r="K35" i="3"/>
  <c r="J35" i="3"/>
  <c r="I35" i="3"/>
  <c r="H35" i="3"/>
  <c r="G35" i="3"/>
  <c r="AH33" i="3"/>
  <c r="AF33" i="3"/>
  <c r="Z33" i="3"/>
  <c r="AE33" i="3" s="1"/>
  <c r="AH31" i="3"/>
  <c r="AF31" i="3"/>
  <c r="Z31" i="3"/>
  <c r="AE31" i="3" s="1"/>
  <c r="AH29" i="3"/>
  <c r="AF29" i="3"/>
  <c r="N29" i="3"/>
  <c r="AE29" i="3" s="1"/>
  <c r="AH27" i="3"/>
  <c r="AF27" i="3"/>
  <c r="N27" i="3"/>
  <c r="P27" i="3" s="1"/>
  <c r="AD24" i="3"/>
  <c r="AC24" i="3"/>
  <c r="AA24" i="3"/>
  <c r="AA37" i="3" s="1"/>
  <c r="Y24" i="3"/>
  <c r="X24" i="3"/>
  <c r="X37" i="3" s="1"/>
  <c r="W24" i="3"/>
  <c r="V24" i="3"/>
  <c r="U24" i="3"/>
  <c r="T24" i="3"/>
  <c r="T37" i="3" s="1"/>
  <c r="S24" i="3"/>
  <c r="R24" i="3"/>
  <c r="Q24" i="3"/>
  <c r="O24" i="3"/>
  <c r="M24" i="3"/>
  <c r="L24" i="3"/>
  <c r="L37" i="3" s="1"/>
  <c r="K24" i="3"/>
  <c r="K37" i="3" s="1"/>
  <c r="J24" i="3"/>
  <c r="J37" i="3" s="1"/>
  <c r="I24" i="3"/>
  <c r="H24" i="3"/>
  <c r="G24" i="3"/>
  <c r="AH23" i="3"/>
  <c r="AF23" i="3"/>
  <c r="Z23" i="3"/>
  <c r="AB23" i="3" s="1"/>
  <c r="AG23" i="3" s="1"/>
  <c r="AH22" i="3"/>
  <c r="AF22" i="3"/>
  <c r="N22" i="3"/>
  <c r="AE22" i="3" s="1"/>
  <c r="AH21" i="3"/>
  <c r="AF21" i="3"/>
  <c r="N21" i="3"/>
  <c r="P21" i="3" s="1"/>
  <c r="AG21" i="3" s="1"/>
  <c r="AH20" i="3"/>
  <c r="AF20" i="3"/>
  <c r="Z20" i="3"/>
  <c r="AE20" i="3" s="1"/>
  <c r="AH19" i="3"/>
  <c r="AF19" i="3"/>
  <c r="N19" i="3"/>
  <c r="AE19" i="3" s="1"/>
  <c r="AH18" i="3"/>
  <c r="AF18" i="3"/>
  <c r="Z18" i="3"/>
  <c r="AB18" i="3" s="1"/>
  <c r="N18" i="3"/>
  <c r="AE18" i="3" s="1"/>
  <c r="AH17" i="3"/>
  <c r="AF17" i="3"/>
  <c r="N17" i="3"/>
  <c r="AE17" i="3" s="1"/>
  <c r="AH16" i="3"/>
  <c r="AF16" i="3"/>
  <c r="N16" i="3"/>
  <c r="P16" i="3" s="1"/>
  <c r="AG16" i="3" s="1"/>
  <c r="AH15" i="3"/>
  <c r="AF15" i="3"/>
  <c r="N15" i="3"/>
  <c r="AE15" i="3" s="1"/>
  <c r="AH14" i="3"/>
  <c r="AF14" i="3"/>
  <c r="Z14" i="3"/>
  <c r="AE14" i="3" s="1"/>
  <c r="AH13" i="3"/>
  <c r="AF13" i="3"/>
  <c r="Z13" i="3"/>
  <c r="AE13" i="3" s="1"/>
  <c r="Y37" i="3" l="1"/>
  <c r="W37" i="3"/>
  <c r="M37" i="3"/>
  <c r="AC37" i="3"/>
  <c r="O37" i="3"/>
  <c r="AD37" i="3"/>
  <c r="I37" i="3"/>
  <c r="G37" i="3"/>
  <c r="U37" i="3"/>
  <c r="H37" i="3"/>
  <c r="V37" i="3"/>
  <c r="Q37" i="3"/>
  <c r="R37" i="3"/>
  <c r="S37" i="3"/>
  <c r="P17" i="3"/>
  <c r="AG17" i="3" s="1"/>
  <c r="AB13" i="3"/>
  <c r="AG13" i="3" s="1"/>
  <c r="P15" i="3"/>
  <c r="AG15" i="3" s="1"/>
  <c r="P22" i="3"/>
  <c r="AG22" i="3" s="1"/>
  <c r="AB31" i="3"/>
  <c r="AG31" i="3" s="1"/>
  <c r="AB36" i="3"/>
  <c r="AG36" i="3" s="1"/>
  <c r="AH24" i="3"/>
  <c r="AE27" i="3"/>
  <c r="AE35" i="3" s="1"/>
  <c r="AF35" i="3"/>
  <c r="AH35" i="3"/>
  <c r="AB20" i="3"/>
  <c r="AG20" i="3" s="1"/>
  <c r="AF24" i="3"/>
  <c r="AB14" i="3"/>
  <c r="AG14" i="3" s="1"/>
  <c r="P18" i="3"/>
  <c r="AG18" i="3" s="1"/>
  <c r="P19" i="3"/>
  <c r="AG19" i="3" s="1"/>
  <c r="N24" i="3"/>
  <c r="Z24" i="3"/>
  <c r="P29" i="3"/>
  <c r="AG29" i="3" s="1"/>
  <c r="AB33" i="3"/>
  <c r="AG33" i="3" s="1"/>
  <c r="N35" i="3"/>
  <c r="Z35" i="3"/>
  <c r="AE16" i="3"/>
  <c r="AE21" i="3"/>
  <c r="AE23" i="3"/>
  <c r="AG27" i="3"/>
  <c r="AH37" i="3" l="1"/>
  <c r="AF37" i="3"/>
  <c r="AE24" i="3"/>
  <c r="AE37" i="3" s="1"/>
  <c r="AG24" i="3"/>
  <c r="P35" i="3"/>
  <c r="AG35" i="3"/>
  <c r="Z37" i="3"/>
  <c r="AB24" i="3"/>
  <c r="P24" i="3"/>
  <c r="P37" i="3" s="1"/>
  <c r="N37" i="3"/>
  <c r="AB35" i="3"/>
  <c r="AG37" i="3" l="1"/>
  <c r="AB37" i="3"/>
  <c r="N14" i="2"/>
  <c r="P14" i="2" s="1"/>
  <c r="AF14" i="2"/>
  <c r="AH14" i="2"/>
  <c r="N15" i="2"/>
  <c r="AE15" i="2" s="1"/>
  <c r="AF15" i="2"/>
  <c r="AH15" i="2"/>
  <c r="N16" i="2"/>
  <c r="P16" i="2" s="1"/>
  <c r="AG16" i="2" s="1"/>
  <c r="AF16" i="2"/>
  <c r="AH16" i="2"/>
  <c r="Z17" i="2"/>
  <c r="AE17" i="2" s="1"/>
  <c r="AF17" i="2"/>
  <c r="AH17" i="2"/>
  <c r="N18" i="2"/>
  <c r="P18" i="2" s="1"/>
  <c r="AG18" i="2" s="1"/>
  <c r="AF18" i="2"/>
  <c r="AH18" i="2"/>
  <c r="N19" i="2"/>
  <c r="P19" i="2" s="1"/>
  <c r="Z19" i="2"/>
  <c r="AB19" i="2" s="1"/>
  <c r="AF19" i="2"/>
  <c r="AH19" i="2"/>
  <c r="N20" i="2"/>
  <c r="P20" i="2" s="1"/>
  <c r="Z20" i="2"/>
  <c r="AB20" i="2" s="1"/>
  <c r="AF20" i="2"/>
  <c r="AH20" i="2"/>
  <c r="N21" i="2"/>
  <c r="P21" i="2" s="1"/>
  <c r="Z21" i="2"/>
  <c r="AB21" i="2" s="1"/>
  <c r="AF21" i="2"/>
  <c r="AH21" i="2"/>
  <c r="N22" i="2"/>
  <c r="P22" i="2" s="1"/>
  <c r="Z22" i="2"/>
  <c r="AB22" i="2" s="1"/>
  <c r="AF22" i="2"/>
  <c r="AH22" i="2"/>
  <c r="N23" i="2"/>
  <c r="P23" i="2" s="1"/>
  <c r="Z23" i="2"/>
  <c r="AB23" i="2" s="1"/>
  <c r="AF23" i="2"/>
  <c r="AH23" i="2"/>
  <c r="G24" i="2"/>
  <c r="H24" i="2"/>
  <c r="I24" i="2"/>
  <c r="J24" i="2"/>
  <c r="J37" i="2" s="1"/>
  <c r="K24" i="2"/>
  <c r="K37" i="2" s="1"/>
  <c r="L24" i="2"/>
  <c r="M24" i="2"/>
  <c r="O24" i="2"/>
  <c r="Q24" i="2"/>
  <c r="R24" i="2"/>
  <c r="S24" i="2"/>
  <c r="T24" i="2"/>
  <c r="U24" i="2"/>
  <c r="V24" i="2"/>
  <c r="W24" i="2"/>
  <c r="X24" i="2"/>
  <c r="X37" i="2" s="1"/>
  <c r="Y24" i="2"/>
  <c r="AA24" i="2"/>
  <c r="AA37" i="2" s="1"/>
  <c r="AC24" i="2"/>
  <c r="AD24" i="2"/>
  <c r="AD37" i="2" s="1"/>
  <c r="N27" i="2"/>
  <c r="AE27" i="2" s="1"/>
  <c r="AF27" i="2"/>
  <c r="AH27" i="2"/>
  <c r="N29" i="2"/>
  <c r="P29" i="2" s="1"/>
  <c r="AF29" i="2"/>
  <c r="AH29" i="2"/>
  <c r="N31" i="2"/>
  <c r="AE31" i="2" s="1"/>
  <c r="AF31" i="2"/>
  <c r="AH31" i="2"/>
  <c r="N33" i="2"/>
  <c r="P33" i="2" s="1"/>
  <c r="AG33" i="2" s="1"/>
  <c r="AF33" i="2"/>
  <c r="AH33" i="2"/>
  <c r="G35" i="2"/>
  <c r="H35" i="2"/>
  <c r="I35" i="2"/>
  <c r="J35" i="2"/>
  <c r="K35" i="2"/>
  <c r="L35" i="2"/>
  <c r="M35" i="2"/>
  <c r="O35" i="2"/>
  <c r="Q35" i="2"/>
  <c r="R35" i="2"/>
  <c r="S35" i="2"/>
  <c r="T35" i="2"/>
  <c r="U35" i="2"/>
  <c r="U37" i="2" s="1"/>
  <c r="V35" i="2"/>
  <c r="V37" i="2" s="1"/>
  <c r="W35" i="2"/>
  <c r="X35" i="2"/>
  <c r="Y35" i="2"/>
  <c r="Z35" i="2"/>
  <c r="AA35" i="2"/>
  <c r="AB35" i="2"/>
  <c r="AC35" i="2"/>
  <c r="AD35" i="2"/>
  <c r="Z36" i="2"/>
  <c r="AE36" i="2" s="1"/>
  <c r="AF36" i="2"/>
  <c r="AH36" i="2"/>
  <c r="G37" i="2"/>
  <c r="W37" i="2"/>
  <c r="P27" i="2" l="1"/>
  <c r="AG27" i="2" s="1"/>
  <c r="AF35" i="2"/>
  <c r="AG20" i="2"/>
  <c r="AC37" i="2"/>
  <c r="O37" i="2"/>
  <c r="T37" i="2"/>
  <c r="R37" i="2"/>
  <c r="P31" i="2"/>
  <c r="AG31" i="2" s="1"/>
  <c r="P15" i="2"/>
  <c r="AG15" i="2" s="1"/>
  <c r="AB36" i="2"/>
  <c r="AG36" i="2" s="1"/>
  <c r="S37" i="2"/>
  <c r="AF24" i="2"/>
  <c r="AF37" i="2" s="1"/>
  <c r="AB17" i="2"/>
  <c r="AG17" i="2" s="1"/>
  <c r="Q37" i="2"/>
  <c r="Y37" i="2"/>
  <c r="AH35" i="2"/>
  <c r="N24" i="2"/>
  <c r="AH24" i="2"/>
  <c r="AH37" i="2" s="1"/>
  <c r="N35" i="2"/>
  <c r="Z24" i="2"/>
  <c r="Z37" i="2" s="1"/>
  <c r="M37" i="2"/>
  <c r="I37" i="2"/>
  <c r="L37" i="2"/>
  <c r="H37" i="2"/>
  <c r="AB24" i="2"/>
  <c r="AG29" i="2"/>
  <c r="AG23" i="2"/>
  <c r="AG19" i="2"/>
  <c r="AG14" i="2"/>
  <c r="AG22" i="2"/>
  <c r="AG21" i="2"/>
  <c r="AE33" i="2"/>
  <c r="AE29" i="2"/>
  <c r="AE23" i="2"/>
  <c r="AE22" i="2"/>
  <c r="AE21" i="2"/>
  <c r="AE20" i="2"/>
  <c r="AE19" i="2"/>
  <c r="AE18" i="2"/>
  <c r="AE16" i="2"/>
  <c r="AE14" i="2"/>
  <c r="AB37" i="2" l="1"/>
  <c r="P35" i="2"/>
  <c r="AG35" i="2"/>
  <c r="AE35" i="2"/>
  <c r="P24" i="2"/>
  <c r="N37" i="2"/>
  <c r="AG24" i="2"/>
  <c r="AE24" i="2"/>
  <c r="AE37" i="2" s="1"/>
  <c r="AG37" i="2" l="1"/>
  <c r="P37" i="2"/>
  <c r="N14" i="1"/>
  <c r="P14" i="1" s="1"/>
  <c r="Z14" i="1"/>
  <c r="AB14" i="1" s="1"/>
  <c r="AF14" i="1"/>
  <c r="AH14" i="1"/>
  <c r="Z15" i="1"/>
  <c r="AB15" i="1" s="1"/>
  <c r="AG15" i="1" s="1"/>
  <c r="AE15" i="1"/>
  <c r="AF15" i="1"/>
  <c r="AH15" i="1"/>
  <c r="N16" i="1"/>
  <c r="AE16" i="1" s="1"/>
  <c r="AF16" i="1"/>
  <c r="AH16" i="1"/>
  <c r="N17" i="1"/>
  <c r="AE17" i="1" s="1"/>
  <c r="AF17" i="1"/>
  <c r="AH17" i="1"/>
  <c r="N18" i="1"/>
  <c r="P18" i="1" s="1"/>
  <c r="AE18" i="1"/>
  <c r="AF18" i="1"/>
  <c r="AH18" i="1"/>
  <c r="N19" i="1"/>
  <c r="AE19" i="1" s="1"/>
  <c r="AF19" i="1"/>
  <c r="AH19" i="1"/>
  <c r="Z20" i="1"/>
  <c r="AB20" i="1" s="1"/>
  <c r="AG20" i="1" s="1"/>
  <c r="AF20" i="1"/>
  <c r="AH20" i="1"/>
  <c r="Z21" i="1"/>
  <c r="AE21" i="1" s="1"/>
  <c r="AF21" i="1"/>
  <c r="AH21" i="1"/>
  <c r="Z22" i="1"/>
  <c r="AE22" i="1" s="1"/>
  <c r="AB22" i="1"/>
  <c r="AG22" i="1" s="1"/>
  <c r="AF22" i="1"/>
  <c r="AH22" i="1"/>
  <c r="N23" i="1"/>
  <c r="AE23" i="1" s="1"/>
  <c r="AF23" i="1"/>
  <c r="AH23" i="1"/>
  <c r="N24" i="1"/>
  <c r="P24" i="1" s="1"/>
  <c r="Z24" i="1"/>
  <c r="AE24" i="1" s="1"/>
  <c r="AF24" i="1"/>
  <c r="AH24" i="1"/>
  <c r="N25" i="1"/>
  <c r="P25" i="1" s="1"/>
  <c r="Z25" i="1"/>
  <c r="AB25" i="1" s="1"/>
  <c r="AF25" i="1"/>
  <c r="AH25" i="1"/>
  <c r="N26" i="1"/>
  <c r="AE26" i="1" s="1"/>
  <c r="AF26" i="1"/>
  <c r="AH26" i="1"/>
  <c r="N27" i="1"/>
  <c r="AE27" i="1" s="1"/>
  <c r="P27" i="1"/>
  <c r="AG27" i="1" s="1"/>
  <c r="AF27" i="1"/>
  <c r="AH27" i="1"/>
  <c r="N28" i="1"/>
  <c r="Z28" i="1"/>
  <c r="AB28" i="1" s="1"/>
  <c r="AF28" i="1"/>
  <c r="AH28" i="1"/>
  <c r="N29" i="1"/>
  <c r="P29" i="1" s="1"/>
  <c r="Z29" i="1"/>
  <c r="AB29" i="1" s="1"/>
  <c r="AF29" i="1"/>
  <c r="AH29" i="1"/>
  <c r="G30" i="1"/>
  <c r="G45" i="1" s="1"/>
  <c r="H30" i="1"/>
  <c r="H45" i="1" s="1"/>
  <c r="I30" i="1"/>
  <c r="J30" i="1"/>
  <c r="J45" i="1" s="1"/>
  <c r="K30" i="1"/>
  <c r="K45" i="1" s="1"/>
  <c r="L30" i="1"/>
  <c r="L45" i="1" s="1"/>
  <c r="M30" i="1"/>
  <c r="M45" i="1" s="1"/>
  <c r="O30" i="1"/>
  <c r="O45" i="1" s="1"/>
  <c r="Q30" i="1"/>
  <c r="R30" i="1"/>
  <c r="S30" i="1"/>
  <c r="S45" i="1" s="1"/>
  <c r="T30" i="1"/>
  <c r="U30" i="1"/>
  <c r="U45" i="1" s="1"/>
  <c r="V30" i="1"/>
  <c r="V45" i="1" s="1"/>
  <c r="W30" i="1"/>
  <c r="W45" i="1" s="1"/>
  <c r="X30" i="1"/>
  <c r="X45" i="1" s="1"/>
  <c r="Y30" i="1"/>
  <c r="AA30" i="1"/>
  <c r="AA45" i="1" s="1"/>
  <c r="AC30" i="1"/>
  <c r="AC45" i="1" s="1"/>
  <c r="AD30" i="1"/>
  <c r="Z33" i="1"/>
  <c r="AE33" i="1" s="1"/>
  <c r="AB33" i="1"/>
  <c r="AF33" i="1"/>
  <c r="N35" i="1"/>
  <c r="P35" i="1" s="1"/>
  <c r="AF35" i="1"/>
  <c r="AH35" i="1"/>
  <c r="N37" i="1"/>
  <c r="P37" i="1" s="1"/>
  <c r="AG37" i="1" s="1"/>
  <c r="AF37" i="1"/>
  <c r="AH37" i="1"/>
  <c r="Z39" i="1"/>
  <c r="AB39" i="1" s="1"/>
  <c r="AF39" i="1"/>
  <c r="AH39" i="1"/>
  <c r="N41" i="1"/>
  <c r="P41" i="1" s="1"/>
  <c r="AG41" i="1" s="1"/>
  <c r="AF41" i="1"/>
  <c r="AH41" i="1"/>
  <c r="G43" i="1"/>
  <c r="H43" i="1"/>
  <c r="I43" i="1"/>
  <c r="J43" i="1"/>
  <c r="K43" i="1"/>
  <c r="L43" i="1"/>
  <c r="M43" i="1"/>
  <c r="O43" i="1"/>
  <c r="Q43" i="1"/>
  <c r="R43" i="1"/>
  <c r="S43" i="1"/>
  <c r="T43" i="1"/>
  <c r="U43" i="1"/>
  <c r="V43" i="1"/>
  <c r="W43" i="1"/>
  <c r="X43" i="1"/>
  <c r="Y43" i="1"/>
  <c r="AA43" i="1"/>
  <c r="AC43" i="1"/>
  <c r="AD43" i="1"/>
  <c r="Z44" i="1"/>
  <c r="AB44" i="1" s="1"/>
  <c r="AG44" i="1" s="1"/>
  <c r="AF44" i="1"/>
  <c r="AH44" i="1"/>
  <c r="I45" i="1"/>
  <c r="Q45" i="1"/>
  <c r="T45" i="1"/>
  <c r="Y45" i="1"/>
  <c r="AD45" i="1"/>
  <c r="P16" i="1" l="1"/>
  <c r="AG16" i="1" s="1"/>
  <c r="AH43" i="1"/>
  <c r="P17" i="1"/>
  <c r="AG17" i="1" s="1"/>
  <c r="P26" i="1"/>
  <c r="AG26" i="1" s="1"/>
  <c r="AG29" i="1"/>
  <c r="AF30" i="1"/>
  <c r="AF45" i="1" s="1"/>
  <c r="AE37" i="1"/>
  <c r="AE28" i="1"/>
  <c r="AG25" i="1"/>
  <c r="AH30" i="1"/>
  <c r="AH45" i="1" s="1"/>
  <c r="P23" i="1"/>
  <c r="AG23" i="1" s="1"/>
  <c r="AG18" i="1"/>
  <c r="P28" i="1"/>
  <c r="AG28" i="1" s="1"/>
  <c r="AE29" i="1"/>
  <c r="AE25" i="1"/>
  <c r="AE20" i="1"/>
  <c r="Z30" i="1"/>
  <c r="Z45" i="1" s="1"/>
  <c r="N30" i="1"/>
  <c r="N45" i="1" s="1"/>
  <c r="AE14" i="1"/>
  <c r="AE41" i="1"/>
  <c r="AF43" i="1"/>
  <c r="AB24" i="1"/>
  <c r="P19" i="1"/>
  <c r="AG19" i="1" s="1"/>
  <c r="AG24" i="1"/>
  <c r="AG14" i="1"/>
  <c r="AB21" i="1"/>
  <c r="AG21" i="1" s="1"/>
  <c r="AG39" i="1"/>
  <c r="AB43" i="1"/>
  <c r="P43" i="1"/>
  <c r="AG35" i="1"/>
  <c r="Z43" i="1"/>
  <c r="N43" i="1"/>
  <c r="AG33" i="1"/>
  <c r="AE44" i="1"/>
  <c r="AE39" i="1"/>
  <c r="AE35" i="1"/>
  <c r="AE30" i="1" l="1"/>
  <c r="AG30" i="1"/>
  <c r="AE43" i="1"/>
  <c r="AB30" i="1"/>
  <c r="AB45" i="1" s="1"/>
  <c r="P30" i="1"/>
  <c r="P45" i="1" s="1"/>
  <c r="AG43" i="1"/>
  <c r="AG45" i="1"/>
  <c r="A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Dominika Grodzicka</author>
  </authors>
  <commentList>
    <comment ref="G2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+ 5h z e-learningu</t>
        </r>
      </text>
    </comment>
    <comment ref="M2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- 5h </t>
        </r>
      </text>
    </comment>
    <comment ref="O2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odjęty 1 ects, korekta samokształcenia
-5GW</t>
        </r>
      </text>
    </comment>
    <comment ref="AG4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SPRAWDZIĆ GODZINY</t>
        </r>
      </text>
    </comment>
    <comment ref="AE4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więcej o 5 (Fizjologia)</t>
        </r>
      </text>
    </comment>
    <comment ref="AF4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mniej 0 5h samokształcenia</t>
        </r>
      </text>
    </comment>
  </commentList>
</comments>
</file>

<file path=xl/sharedStrings.xml><?xml version="1.0" encoding="utf-8"?>
<sst xmlns="http://schemas.openxmlformats.org/spreadsheetml/2006/main" count="483" uniqueCount="197">
  <si>
    <t xml:space="preserve">E </t>
  </si>
  <si>
    <t>Egzamin</t>
  </si>
  <si>
    <t>Z</t>
  </si>
  <si>
    <t xml:space="preserve">Zaliczenie  </t>
  </si>
  <si>
    <t>ZzO</t>
  </si>
  <si>
    <t>Zaliczenie z oceną</t>
  </si>
  <si>
    <t>e-l</t>
  </si>
  <si>
    <t>E-learning</t>
  </si>
  <si>
    <t>pz</t>
  </si>
  <si>
    <t>Praktyki zawodowe</t>
  </si>
  <si>
    <t>zp</t>
  </si>
  <si>
    <t>Zajęcia praktyczne</t>
  </si>
  <si>
    <t>k</t>
  </si>
  <si>
    <t>Zajęcia kliniczne</t>
  </si>
  <si>
    <t>ćw</t>
  </si>
  <si>
    <t>Ćwiczenia</t>
  </si>
  <si>
    <t>sem</t>
  </si>
  <si>
    <t>Seminarium</t>
  </si>
  <si>
    <t>w</t>
  </si>
  <si>
    <t>Wykłady</t>
  </si>
  <si>
    <t>Legenda:</t>
  </si>
  <si>
    <t>x</t>
  </si>
  <si>
    <t>Razem:</t>
  </si>
  <si>
    <t>Praktyka zawodowa</t>
  </si>
  <si>
    <t>PRAKTYKI</t>
  </si>
  <si>
    <t>Razem przedmioty fakultatywne:</t>
  </si>
  <si>
    <t xml:space="preserve">Wprowadzenie do kompetencji miękkich </t>
  </si>
  <si>
    <t>(1 przedmiot z 2)</t>
  </si>
  <si>
    <t>Strategie antystresowe w pracy technika dentystycznego</t>
  </si>
  <si>
    <t>Fakultet V</t>
  </si>
  <si>
    <t xml:space="preserve">Socjologia </t>
  </si>
  <si>
    <t>Psychologia</t>
  </si>
  <si>
    <t>Fakultet IV</t>
  </si>
  <si>
    <t>Higiena stomatologiczna w protetyce stomatologicznej</t>
  </si>
  <si>
    <t>Język migowy</t>
  </si>
  <si>
    <t>Fakultet III</t>
  </si>
  <si>
    <t>Advanced ergonomics for dental technicians</t>
  </si>
  <si>
    <t>Ergonomia</t>
  </si>
  <si>
    <t>Fakultet II</t>
  </si>
  <si>
    <t>Kompetencje generyczne w technikach dentystycznych</t>
  </si>
  <si>
    <t>Modelarstwo i rysunek: kurs uzupełniający</t>
  </si>
  <si>
    <t>Techniki protetyczne - kurs uzupełniający</t>
  </si>
  <si>
    <t>Fakultet I</t>
  </si>
  <si>
    <t>Materiałowe i technologiczne aspekty technik protetycznych i ortodontycznych</t>
  </si>
  <si>
    <t>Nazwa przedmiotu</t>
  </si>
  <si>
    <t>Przedmioty fakultatywne</t>
  </si>
  <si>
    <t>Razem przedmioty obowiązkowe:</t>
  </si>
  <si>
    <t xml:space="preserve">Z </t>
  </si>
  <si>
    <t xml:space="preserve">Wychowanie fizyczne   </t>
  </si>
  <si>
    <t>Język angielski</t>
  </si>
  <si>
    <t>Przysposobienie biblioteczne</t>
  </si>
  <si>
    <t>BHP</t>
  </si>
  <si>
    <t>Techniki protetyczne</t>
  </si>
  <si>
    <t xml:space="preserve">Modelarstwo i rysunek </t>
  </si>
  <si>
    <t>Techniki i technologie protetyczne</t>
  </si>
  <si>
    <t>Podstawy nauki o materiałach</t>
  </si>
  <si>
    <t>Technologie materiałowe w technikach dentystycznych</t>
  </si>
  <si>
    <t>E</t>
  </si>
  <si>
    <t xml:space="preserve">Materiałoznawstwo techniczno-dentystyczne </t>
  </si>
  <si>
    <t xml:space="preserve">Chemia ogólna </t>
  </si>
  <si>
    <t xml:space="preserve">Biofizyka </t>
  </si>
  <si>
    <t>Nauki o materiałach</t>
  </si>
  <si>
    <t>Kwalifikowana pierwsza pomoc medyczna</t>
  </si>
  <si>
    <t>Kliniczny</t>
  </si>
  <si>
    <t>Fizjologia narządu żucia</t>
  </si>
  <si>
    <t xml:space="preserve">Fizjologia </t>
  </si>
  <si>
    <t>Fizjologiczny</t>
  </si>
  <si>
    <t xml:space="preserve">Histologia </t>
  </si>
  <si>
    <t>Anatomia</t>
  </si>
  <si>
    <t>Morfologiczny</t>
  </si>
  <si>
    <t>Nauki ogólnomedyczne</t>
  </si>
  <si>
    <t xml:space="preserve">Lp. </t>
  </si>
  <si>
    <t>Przedmioty obowiązkowe</t>
  </si>
  <si>
    <t xml:space="preserve">Forma zaliczenia:            </t>
  </si>
  <si>
    <t>ilość ECTS w semestrze</t>
  </si>
  <si>
    <t>liczba wszystkich godzin w semestrze (suma=kontakt+samokształcenie)</t>
  </si>
  <si>
    <t>liczba godzin samokształcenia w semestrze</t>
  </si>
  <si>
    <t>liczba godzin kontaktowych w semestrze</t>
  </si>
  <si>
    <t>Forma zaliczenia:</t>
  </si>
  <si>
    <t>ilość  ECTS w semestrze</t>
  </si>
  <si>
    <t>Liczba godzin kontaktowych w semestrze</t>
  </si>
  <si>
    <t>e-l </t>
  </si>
  <si>
    <t>Liczba godzin</t>
  </si>
  <si>
    <t>Łączna ilość ECTS w roku akademickim</t>
  </si>
  <si>
    <t>Łączna liczba godzin w roku akademickim (suma=kontakt+samokształcenie)</t>
  </si>
  <si>
    <t>liczba godzin samokształcenia w roku akademickim</t>
  </si>
  <si>
    <t>liczba godzin kontaktowych w roku akademickim</t>
  </si>
  <si>
    <t>Semestr 2 (letni)</t>
  </si>
  <si>
    <t>Semestr 1  (zimowy)</t>
  </si>
  <si>
    <t>Zajęcia/grupa zajęć realizowane w ramach przedmiotu</t>
  </si>
  <si>
    <t>Moduł</t>
  </si>
  <si>
    <t>Nauki</t>
  </si>
  <si>
    <t>CYKL KSZTAŁCENIA OD ROKU AKADEMICKIEGO:</t>
  </si>
  <si>
    <t>stacjonarne</t>
  </si>
  <si>
    <t>FORMA STUDIÓW:</t>
  </si>
  <si>
    <t>praktyczny</t>
  </si>
  <si>
    <t>PROFIL:</t>
  </si>
  <si>
    <t>I stopnia</t>
  </si>
  <si>
    <t>POZIOM:</t>
  </si>
  <si>
    <t>TECHNIKI DENTYSTYCZNE</t>
  </si>
  <si>
    <t xml:space="preserve">KIERUNEK STUDIÓW:  </t>
  </si>
  <si>
    <t>PLAN STUDIÓW</t>
  </si>
  <si>
    <t>Estetyka ciała w medycynie i sztuce</t>
  </si>
  <si>
    <t xml:space="preserve">Medycyna i sztuka </t>
  </si>
  <si>
    <t>Nauki humanistyczne/społeczne</t>
  </si>
  <si>
    <t>Język migowy II</t>
  </si>
  <si>
    <t>Higiena</t>
  </si>
  <si>
    <t>Język migowy I</t>
  </si>
  <si>
    <t>Biostatystyka</t>
  </si>
  <si>
    <t>Kompetencje miękkie</t>
  </si>
  <si>
    <t xml:space="preserve">Strategie antystresowe </t>
  </si>
  <si>
    <t>Przedmioty do wyboru</t>
  </si>
  <si>
    <t xml:space="preserve">Język angielski </t>
  </si>
  <si>
    <t>Techniki ortodontyczne</t>
  </si>
  <si>
    <t>Propedeutyka ortodoncji</t>
  </si>
  <si>
    <t>Techniki i technologie ortodontyczne</t>
  </si>
  <si>
    <t>Propedeutyka protetyki</t>
  </si>
  <si>
    <t>Konstrukcja protez stałych i  ruchomych</t>
  </si>
  <si>
    <t>Wytrzymałość materiałów stomatologicznych</t>
  </si>
  <si>
    <t>Biomechanika w technice dentystycznej</t>
  </si>
  <si>
    <t xml:space="preserve">Aseptyka i antyseptyka </t>
  </si>
  <si>
    <t>Mikrobiologia jamy ustnej</t>
  </si>
  <si>
    <t>Liczba godzin kontraktowych w semestrze</t>
  </si>
  <si>
    <t>Lp.</t>
  </si>
  <si>
    <t xml:space="preserve">Implantologia i biozgodność materiałów  </t>
  </si>
  <si>
    <t>Inżynieria warstwy wierzchniej</t>
  </si>
  <si>
    <t xml:space="preserve">Propedeutyka chirurgii szczękowo-twarzowej </t>
  </si>
  <si>
    <t xml:space="preserve">Seminarium  dyplomowe </t>
  </si>
  <si>
    <t>Protetyka twarzy</t>
  </si>
  <si>
    <t>Technologie ceramiczne</t>
  </si>
  <si>
    <t>Technologia polimerów</t>
  </si>
  <si>
    <t xml:space="preserve">Techn. bezp. pracy </t>
  </si>
  <si>
    <t>Biomedycyna z nanotechnologią - nowe wyzwania</t>
  </si>
  <si>
    <t>Żywienie człowieka</t>
  </si>
  <si>
    <t>Etyka i deontologia</t>
  </si>
  <si>
    <t>Medycyna a prawo</t>
  </si>
  <si>
    <t>Metodologia badań</t>
  </si>
  <si>
    <t>Organizacja i zarządzanie pracownią technik dentystycznych</t>
  </si>
  <si>
    <t>Technologie informatyczne</t>
  </si>
  <si>
    <t>Praktyki</t>
  </si>
  <si>
    <t>Kierownik przedmiotu</t>
  </si>
  <si>
    <t>prof. dr hab. n. med. Jerzy Sokołowski</t>
  </si>
  <si>
    <t>prof. dr hab. inż. n. tech. Leszek Klimek</t>
  </si>
  <si>
    <t>dr n. med. Piotr Fabjański</t>
  </si>
  <si>
    <t>mgr inż. Witold Kozakiewicz</t>
  </si>
  <si>
    <t>dr n. med. Kinga Studzińska-Pasieka</t>
  </si>
  <si>
    <t>dr n. med. Krzysztof Bortnik</t>
  </si>
  <si>
    <t>prof. dr hab. n. med. Monika Łukomska-Szymańska</t>
  </si>
  <si>
    <t>dr n. med. Paweł Rasmus</t>
  </si>
  <si>
    <t>prof. dr hab. n. med. Anna Zalewska-Janowska</t>
  </si>
  <si>
    <t>prof. dr hab. n. med. Beata Dejak</t>
  </si>
  <si>
    <t>dr hab. n. med. Dorota Pastuszak-Lewandoska</t>
  </si>
  <si>
    <t>prof. dr hab. n. med. Marcin Kozakiewicz</t>
  </si>
  <si>
    <t>prof. dr hab. n. med. Elżbieta Pawłowska</t>
  </si>
  <si>
    <t>lek. dent Joanna Giełzak</t>
  </si>
  <si>
    <t>dr hab. n. med. prof. Uczelni Sebastian Kłosek</t>
  </si>
  <si>
    <t>mgr Beata Peterson</t>
  </si>
  <si>
    <t>mgr Maciej Banacki</t>
  </si>
  <si>
    <t>prof. dr hab. n. med. Ewa Brzeziańska-Lasota</t>
  </si>
  <si>
    <t>prof. dr hab. n. med. Leokadia Bąk-Romaniszyn</t>
  </si>
  <si>
    <t>dr n. hum. Anna Alichniewicz</t>
  </si>
  <si>
    <t>dr n. społ. Katarzyna Pawlak-Sobczak</t>
  </si>
  <si>
    <t>dr n. med. Krzysztof Drobnik</t>
  </si>
  <si>
    <t>Semestr 3  (zimowy)</t>
  </si>
  <si>
    <t>Semestr 4 (letni)</t>
  </si>
  <si>
    <t>Semestr 5  (zimowy)</t>
  </si>
  <si>
    <t>Semestr 6 (letni)</t>
  </si>
  <si>
    <t>mgr Renata Kielan</t>
  </si>
  <si>
    <t>zmiana kierownika przedmiotu</t>
  </si>
  <si>
    <t xml:space="preserve">dr n. med. Jacek Szymańśki </t>
  </si>
  <si>
    <t>dr inż. n. tech. Zofia Kula</t>
  </si>
  <si>
    <t>dr hab. n. med. prof. uczelni Sebastian Kłosek</t>
  </si>
  <si>
    <t>dr hab. n. med. prof. uczelni Ewelina Gaszyńska</t>
  </si>
  <si>
    <t>dr hab. n. med. prof. uczelni Kinga Bociong</t>
  </si>
  <si>
    <t>dr hab. n. med. prof. uczelni Anna Walczewska</t>
  </si>
  <si>
    <t>dr n. med. Ewa Pruszczyńska</t>
  </si>
  <si>
    <t>Zdrowie publiczne i promocja zdrowia</t>
  </si>
  <si>
    <t>dr hab. n. med. prof. uczelni Rafał Kubiak</t>
  </si>
  <si>
    <t>dr hab. n. med. prof. uczelni Marcin Różalski</t>
  </si>
  <si>
    <t>mgr Beata Pąsiek</t>
  </si>
  <si>
    <t>korekta nazwy przedmiotu</t>
  </si>
  <si>
    <t>mgr Sławomir Goniewicz</t>
  </si>
  <si>
    <t>dr n. med. Marta Stasiak</t>
  </si>
  <si>
    <t>prof. dr hab. n. o zdrowiu Magłorzata Pikala</t>
  </si>
  <si>
    <t>prof. dr hab. n. med. Anna Janas-Naze</t>
  </si>
  <si>
    <t>dr n. ekon. Petre Iltchev</t>
  </si>
  <si>
    <t>prof. dr hab. n. med. Rafał Zajdel</t>
  </si>
  <si>
    <t>dr n. med. Mateusz Radwański</t>
  </si>
  <si>
    <t>mgr Marta Zatorska</t>
  </si>
  <si>
    <t>dr n. med. Piotr Brzeziński</t>
  </si>
  <si>
    <t>I ROK TECHNIKI DENTYSTYCZNE I STOPNIA 2025/2026</t>
  </si>
  <si>
    <t>2025/2026</t>
  </si>
  <si>
    <t>II ROK TECHNIKI DENTYSTYCZNE I stopnia 2025/2026</t>
  </si>
  <si>
    <t>III ROK TECHNIKI DENTYSTYCZNE I stopnia 2025/2026</t>
  </si>
  <si>
    <t>dr hab. n. o zdrowiu prof. uczelni Jan Krakowiak</t>
  </si>
  <si>
    <t>dr hab. n. med. prof. uczelni Agnieszka Śliwińska</t>
  </si>
  <si>
    <t>lek. Ewelina Szymczak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</si>
</sst>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0" tint="-0.49998474074526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2"/>
      <color rgb="FF740000"/>
      <name val="Calibri"/>
      <family val="2"/>
      <charset val="238"/>
      <scheme val="minor"/>
    </font>
    <font>
      <b/>
      <sz val="14"/>
      <color rgb="FF74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1B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ECE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80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2" fillId="2" borderId="0" xfId="1" applyFont="1" applyFill="1"/>
    <xf numFmtId="0" fontId="7" fillId="0" borderId="0" xfId="3" applyFont="1"/>
    <xf numFmtId="0" fontId="7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15" fillId="4" borderId="8" xfId="1" applyFont="1" applyFill="1" applyBorder="1" applyAlignment="1">
      <alignment horizontal="center" vertical="center" textRotation="90" wrapText="1"/>
    </xf>
    <xf numFmtId="0" fontId="15" fillId="4" borderId="3" xfId="1" applyFont="1" applyFill="1" applyBorder="1" applyAlignment="1">
      <alignment horizontal="center" vertical="center" textRotation="90" wrapText="1"/>
    </xf>
    <xf numFmtId="0" fontId="15" fillId="4" borderId="2" xfId="1" applyFont="1" applyFill="1" applyBorder="1" applyAlignment="1">
      <alignment horizontal="center" vertical="center" textRotation="90" wrapText="1"/>
    </xf>
    <xf numFmtId="0" fontId="15" fillId="4" borderId="4" xfId="1" applyFont="1" applyFill="1" applyBorder="1" applyAlignment="1">
      <alignment horizontal="center" vertical="center" textRotation="90" wrapText="1"/>
    </xf>
    <xf numFmtId="0" fontId="15" fillId="4" borderId="5" xfId="1" applyFont="1" applyFill="1" applyBorder="1" applyAlignment="1">
      <alignment horizontal="center" vertical="center" textRotation="90" wrapText="1"/>
    </xf>
    <xf numFmtId="0" fontId="1" fillId="2" borderId="0" xfId="1" applyFill="1"/>
    <xf numFmtId="0" fontId="15" fillId="4" borderId="15" xfId="1" applyFont="1" applyFill="1" applyBorder="1" applyAlignment="1">
      <alignment horizontal="center" vertical="center"/>
    </xf>
    <xf numFmtId="0" fontId="17" fillId="4" borderId="27" xfId="1" applyFont="1" applyFill="1" applyBorder="1" applyAlignment="1">
      <alignment horizontal="center" vertical="center"/>
    </xf>
    <xf numFmtId="0" fontId="22" fillId="2" borderId="25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3" fillId="2" borderId="24" xfId="1" applyFont="1" applyFill="1" applyBorder="1" applyAlignment="1">
      <alignment horizontal="center" vertical="center" wrapText="1"/>
    </xf>
    <xf numFmtId="0" fontId="23" fillId="4" borderId="23" xfId="1" applyFont="1" applyFill="1" applyBorder="1" applyAlignment="1">
      <alignment horizontal="center" vertical="center" wrapText="1"/>
    </xf>
    <xf numFmtId="0" fontId="22" fillId="2" borderId="26" xfId="1" applyFont="1" applyFill="1" applyBorder="1" applyAlignment="1">
      <alignment horizontal="center" vertical="center" wrapText="1"/>
    </xf>
    <xf numFmtId="0" fontId="22" fillId="2" borderId="27" xfId="1" applyFont="1" applyFill="1" applyBorder="1" applyAlignment="1">
      <alignment horizontal="center" vertical="center" wrapText="1"/>
    </xf>
    <xf numFmtId="0" fontId="23" fillId="2" borderId="23" xfId="1" applyFont="1" applyFill="1" applyBorder="1" applyAlignment="1">
      <alignment horizontal="center" vertical="center" wrapText="1"/>
    </xf>
    <xf numFmtId="0" fontId="11" fillId="0" borderId="0" xfId="1" applyFont="1"/>
    <xf numFmtId="0" fontId="17" fillId="4" borderId="36" xfId="1" applyFont="1" applyFill="1" applyBorder="1" applyAlignment="1">
      <alignment horizontal="center" vertical="center"/>
    </xf>
    <xf numFmtId="0" fontId="22" fillId="2" borderId="34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23" fillId="2" borderId="33" xfId="1" applyFont="1" applyFill="1" applyBorder="1" applyAlignment="1">
      <alignment horizontal="center" vertical="center" wrapText="1"/>
    </xf>
    <xf numFmtId="0" fontId="23" fillId="4" borderId="32" xfId="1" applyFont="1" applyFill="1" applyBorder="1" applyAlignment="1">
      <alignment horizontal="center" vertical="center" wrapText="1"/>
    </xf>
    <xf numFmtId="0" fontId="22" fillId="2" borderId="35" xfId="1" applyFont="1" applyFill="1" applyBorder="1" applyAlignment="1">
      <alignment horizontal="center" vertical="center" wrapText="1"/>
    </xf>
    <xf numFmtId="0" fontId="22" fillId="2" borderId="36" xfId="1" applyFont="1" applyFill="1" applyBorder="1" applyAlignment="1">
      <alignment horizontal="center" vertical="center" wrapText="1"/>
    </xf>
    <xf numFmtId="0" fontId="23" fillId="2" borderId="32" xfId="1" applyFont="1" applyFill="1" applyBorder="1" applyAlignment="1">
      <alignment horizontal="center" vertical="center" wrapText="1"/>
    </xf>
    <xf numFmtId="0" fontId="23" fillId="8" borderId="24" xfId="1" applyFont="1" applyFill="1" applyBorder="1" applyAlignment="1">
      <alignment horizontal="left" vertical="center" wrapText="1"/>
    </xf>
    <xf numFmtId="0" fontId="24" fillId="8" borderId="27" xfId="1" applyFont="1" applyFill="1" applyBorder="1" applyAlignment="1">
      <alignment horizontal="left" vertical="center" wrapText="1"/>
    </xf>
    <xf numFmtId="0" fontId="17" fillId="4" borderId="20" xfId="1" applyFont="1" applyFill="1" applyBorder="1" applyAlignment="1">
      <alignment horizontal="center" vertical="center"/>
    </xf>
    <xf numFmtId="0" fontId="23" fillId="8" borderId="17" xfId="1" applyFont="1" applyFill="1" applyBorder="1" applyAlignment="1">
      <alignment horizontal="left" vertical="center" wrapText="1"/>
    </xf>
    <xf numFmtId="0" fontId="24" fillId="8" borderId="20" xfId="1" applyFont="1" applyFill="1" applyBorder="1" applyAlignment="1">
      <alignment horizontal="left" vertical="center" wrapText="1"/>
    </xf>
    <xf numFmtId="0" fontId="22" fillId="2" borderId="18" xfId="1" applyFont="1" applyFill="1" applyBorder="1" applyAlignment="1">
      <alignment horizontal="center" vertical="center" wrapText="1"/>
    </xf>
    <xf numFmtId="0" fontId="22" fillId="2" borderId="17" xfId="1" applyFont="1" applyFill="1" applyBorder="1" applyAlignment="1">
      <alignment horizontal="center" vertical="center" wrapText="1"/>
    </xf>
    <xf numFmtId="0" fontId="23" fillId="2" borderId="17" xfId="1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22" fillId="2" borderId="20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17" fillId="4" borderId="39" xfId="1" applyFont="1" applyFill="1" applyBorder="1" applyAlignment="1">
      <alignment horizontal="center" vertical="center" wrapText="1"/>
    </xf>
    <xf numFmtId="0" fontId="17" fillId="4" borderId="59" xfId="1" applyFont="1" applyFill="1" applyBorder="1" applyAlignment="1">
      <alignment horizontal="center" vertical="center"/>
    </xf>
    <xf numFmtId="0" fontId="22" fillId="2" borderId="61" xfId="1" applyFont="1" applyFill="1" applyBorder="1" applyAlignment="1">
      <alignment horizontal="center" vertical="center" wrapText="1"/>
    </xf>
    <xf numFmtId="0" fontId="22" fillId="2" borderId="58" xfId="1" applyFont="1" applyFill="1" applyBorder="1" applyAlignment="1">
      <alignment horizontal="center" vertical="center" wrapText="1"/>
    </xf>
    <xf numFmtId="0" fontId="23" fillId="2" borderId="58" xfId="1" applyFont="1" applyFill="1" applyBorder="1" applyAlignment="1">
      <alignment horizontal="center" vertical="center" wrapText="1"/>
    </xf>
    <xf numFmtId="0" fontId="23" fillId="4" borderId="57" xfId="1" applyFont="1" applyFill="1" applyBorder="1" applyAlignment="1">
      <alignment horizontal="center" vertical="center" wrapText="1"/>
    </xf>
    <xf numFmtId="0" fontId="22" fillId="2" borderId="60" xfId="1" applyFont="1" applyFill="1" applyBorder="1" applyAlignment="1">
      <alignment horizontal="center" vertical="center" wrapText="1"/>
    </xf>
    <xf numFmtId="0" fontId="22" fillId="2" borderId="59" xfId="1" applyFont="1" applyFill="1" applyBorder="1" applyAlignment="1">
      <alignment horizontal="center" vertical="center" wrapText="1"/>
    </xf>
    <xf numFmtId="0" fontId="23" fillId="2" borderId="57" xfId="1" applyFont="1" applyFill="1" applyBorder="1" applyAlignment="1">
      <alignment horizontal="center" vertical="center" wrapText="1"/>
    </xf>
    <xf numFmtId="0" fontId="17" fillId="4" borderId="44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left" vertical="center" wrapText="1"/>
    </xf>
    <xf numFmtId="0" fontId="24" fillId="4" borderId="44" xfId="1" applyFont="1" applyFill="1" applyBorder="1" applyAlignment="1">
      <alignment horizontal="left" vertical="center" wrapText="1"/>
    </xf>
    <xf numFmtId="0" fontId="22" fillId="2" borderId="46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3" fillId="4" borderId="43" xfId="1" applyFont="1" applyFill="1" applyBorder="1" applyAlignment="1">
      <alignment horizontal="center" vertical="center" wrapText="1"/>
    </xf>
    <xf numFmtId="0" fontId="22" fillId="2" borderId="45" xfId="1" applyFont="1" applyFill="1" applyBorder="1" applyAlignment="1">
      <alignment horizontal="center" vertical="center" wrapText="1"/>
    </xf>
    <xf numFmtId="0" fontId="22" fillId="2" borderId="44" xfId="1" applyFont="1" applyFill="1" applyBorder="1" applyAlignment="1">
      <alignment horizontal="center" vertical="center" wrapText="1"/>
    </xf>
    <xf numFmtId="0" fontId="23" fillId="2" borderId="43" xfId="1" applyFont="1" applyFill="1" applyBorder="1" applyAlignment="1">
      <alignment horizontal="center" vertical="center" wrapText="1"/>
    </xf>
    <xf numFmtId="0" fontId="24" fillId="8" borderId="44" xfId="1" applyFont="1" applyFill="1" applyBorder="1" applyAlignment="1">
      <alignment horizontal="left" vertical="center" wrapText="1"/>
    </xf>
    <xf numFmtId="0" fontId="23" fillId="4" borderId="17" xfId="1" applyFont="1" applyFill="1" applyBorder="1" applyAlignment="1">
      <alignment vertical="center"/>
    </xf>
    <xf numFmtId="0" fontId="24" fillId="4" borderId="20" xfId="1" applyFont="1" applyFill="1" applyBorder="1" applyAlignment="1">
      <alignment vertical="center"/>
    </xf>
    <xf numFmtId="0" fontId="17" fillId="4" borderId="49" xfId="1" applyFont="1" applyFill="1" applyBorder="1" applyAlignment="1">
      <alignment horizontal="center" vertical="center"/>
    </xf>
    <xf numFmtId="0" fontId="23" fillId="4" borderId="48" xfId="1" applyFont="1" applyFill="1" applyBorder="1" applyAlignment="1">
      <alignment vertical="center"/>
    </xf>
    <xf numFmtId="0" fontId="24" fillId="4" borderId="49" xfId="1" applyFont="1" applyFill="1" applyBorder="1" applyAlignment="1">
      <alignment vertical="center"/>
    </xf>
    <xf numFmtId="0" fontId="22" fillId="2" borderId="51" xfId="1" applyFont="1" applyFill="1" applyBorder="1" applyAlignment="1">
      <alignment horizontal="center" vertical="center" wrapText="1"/>
    </xf>
    <xf numFmtId="0" fontId="22" fillId="2" borderId="48" xfId="1" applyFont="1" applyFill="1" applyBorder="1" applyAlignment="1">
      <alignment horizontal="center" vertical="center" wrapText="1"/>
    </xf>
    <xf numFmtId="0" fontId="23" fillId="2" borderId="48" xfId="1" applyFont="1" applyFill="1" applyBorder="1" applyAlignment="1">
      <alignment horizontal="center" vertical="center" wrapText="1"/>
    </xf>
    <xf numFmtId="0" fontId="23" fillId="4" borderId="47" xfId="1" applyFont="1" applyFill="1" applyBorder="1" applyAlignment="1">
      <alignment horizontal="center" vertical="center" wrapText="1"/>
    </xf>
    <xf numFmtId="0" fontId="22" fillId="2" borderId="50" xfId="1" applyFont="1" applyFill="1" applyBorder="1" applyAlignment="1">
      <alignment horizontal="center" vertical="center" wrapText="1"/>
    </xf>
    <xf numFmtId="0" fontId="22" fillId="2" borderId="49" xfId="1" applyFont="1" applyFill="1" applyBorder="1" applyAlignment="1">
      <alignment horizontal="center" vertical="center" wrapText="1"/>
    </xf>
    <xf numFmtId="0" fontId="23" fillId="2" borderId="47" xfId="1" applyFont="1" applyFill="1" applyBorder="1" applyAlignment="1">
      <alignment horizontal="center" vertical="center" wrapText="1"/>
    </xf>
    <xf numFmtId="0" fontId="23" fillId="4" borderId="17" xfId="1" applyFont="1" applyFill="1" applyBorder="1" applyAlignment="1">
      <alignment horizontal="left" vertical="center" wrapText="1"/>
    </xf>
    <xf numFmtId="0" fontId="24" fillId="4" borderId="20" xfId="1" applyFont="1" applyFill="1" applyBorder="1" applyAlignment="1">
      <alignment horizontal="left" vertical="center" wrapText="1"/>
    </xf>
    <xf numFmtId="0" fontId="25" fillId="0" borderId="0" xfId="1" applyFont="1" applyAlignment="1">
      <alignment vertical="center"/>
    </xf>
    <xf numFmtId="0" fontId="23" fillId="4" borderId="33" xfId="1" applyFont="1" applyFill="1" applyBorder="1" applyAlignment="1">
      <alignment horizontal="left" vertical="center" wrapText="1"/>
    </xf>
    <xf numFmtId="0" fontId="24" fillId="4" borderId="36" xfId="1" applyFont="1" applyFill="1" applyBorder="1" applyAlignment="1">
      <alignment horizontal="left" vertical="center" wrapText="1"/>
    </xf>
    <xf numFmtId="0" fontId="23" fillId="4" borderId="4" xfId="1" applyFont="1" applyFill="1" applyBorder="1" applyAlignment="1">
      <alignment horizontal="center" vertical="center" wrapText="1"/>
    </xf>
    <xf numFmtId="0" fontId="23" fillId="4" borderId="3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 wrapText="1"/>
    </xf>
    <xf numFmtId="0" fontId="23" fillId="4" borderId="5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24" fillId="4" borderId="28" xfId="1" applyFont="1" applyFill="1" applyBorder="1" applyAlignment="1">
      <alignment horizontal="center" vertical="center" wrapText="1"/>
    </xf>
    <xf numFmtId="0" fontId="23" fillId="2" borderId="24" xfId="1" applyFont="1" applyFill="1" applyBorder="1" applyAlignment="1">
      <alignment horizontal="left" vertical="center" wrapText="1"/>
    </xf>
    <xf numFmtId="0" fontId="28" fillId="2" borderId="25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5" fillId="2" borderId="24" xfId="1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24" fillId="4" borderId="30" xfId="1" applyFont="1" applyFill="1" applyBorder="1" applyAlignment="1">
      <alignment horizontal="center" vertical="center" wrapText="1"/>
    </xf>
    <xf numFmtId="0" fontId="29" fillId="2" borderId="33" xfId="1" applyFont="1" applyFill="1" applyBorder="1" applyAlignment="1">
      <alignment vertical="center" wrapText="1"/>
    </xf>
    <xf numFmtId="0" fontId="28" fillId="2" borderId="34" xfId="1" applyFont="1" applyFill="1" applyBorder="1" applyAlignment="1">
      <alignment horizontal="center" vertical="center" wrapText="1"/>
    </xf>
    <xf numFmtId="0" fontId="16" fillId="2" borderId="33" xfId="1" applyFont="1" applyFill="1" applyBorder="1" applyAlignment="1">
      <alignment horizontal="center" vertical="center" wrapText="1"/>
    </xf>
    <xf numFmtId="0" fontId="15" fillId="2" borderId="33" xfId="1" applyFont="1" applyFill="1" applyBorder="1" applyAlignment="1">
      <alignment horizontal="center" vertical="center" wrapText="1"/>
    </xf>
    <xf numFmtId="0" fontId="16" fillId="4" borderId="32" xfId="1" applyFont="1" applyFill="1" applyBorder="1" applyAlignment="1">
      <alignment horizontal="center" vertical="center" wrapText="1"/>
    </xf>
    <xf numFmtId="0" fontId="16" fillId="2" borderId="36" xfId="1" applyFont="1" applyFill="1" applyBorder="1" applyAlignment="1">
      <alignment horizontal="center" vertical="center" wrapText="1"/>
    </xf>
    <xf numFmtId="0" fontId="28" fillId="2" borderId="24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vertical="center" wrapText="1"/>
    </xf>
    <xf numFmtId="0" fontId="16" fillId="2" borderId="24" xfId="1" applyFont="1" applyFill="1" applyBorder="1" applyAlignment="1">
      <alignment vertical="center" wrapText="1"/>
    </xf>
    <xf numFmtId="0" fontId="15" fillId="2" borderId="24" xfId="1" applyFont="1" applyFill="1" applyBorder="1" applyAlignment="1">
      <alignment vertical="center" wrapText="1"/>
    </xf>
    <xf numFmtId="0" fontId="15" fillId="4" borderId="26" xfId="1" applyFont="1" applyFill="1" applyBorder="1" applyAlignment="1">
      <alignment vertical="center" wrapText="1"/>
    </xf>
    <xf numFmtId="0" fontId="29" fillId="2" borderId="17" xfId="1" applyFont="1" applyFill="1" applyBorder="1" applyAlignment="1">
      <alignment horizontal="left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vertical="center" wrapText="1"/>
    </xf>
    <xf numFmtId="0" fontId="16" fillId="2" borderId="17" xfId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vertical="center" wrapText="1"/>
    </xf>
    <xf numFmtId="0" fontId="15" fillId="2" borderId="17" xfId="1" applyFont="1" applyFill="1" applyBorder="1" applyAlignment="1">
      <alignment vertical="center" wrapText="1"/>
    </xf>
    <xf numFmtId="0" fontId="15" fillId="4" borderId="19" xfId="1" applyFont="1" applyFill="1" applyBorder="1" applyAlignment="1">
      <alignment vertical="center" wrapText="1"/>
    </xf>
    <xf numFmtId="0" fontId="23" fillId="2" borderId="17" xfId="1" applyFont="1" applyFill="1" applyBorder="1" applyAlignment="1">
      <alignment horizontal="left" vertical="center" wrapText="1"/>
    </xf>
    <xf numFmtId="0" fontId="28" fillId="2" borderId="18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6" fillId="4" borderId="16" xfId="1" applyFont="1" applyFill="1" applyBorder="1" applyAlignment="1">
      <alignment horizontal="center" vertical="center" wrapText="1"/>
    </xf>
    <xf numFmtId="0" fontId="29" fillId="2" borderId="24" xfId="1" applyFont="1" applyFill="1" applyBorder="1" applyAlignment="1">
      <alignment horizontal="left" vertical="center" wrapText="1"/>
    </xf>
    <xf numFmtId="0" fontId="24" fillId="4" borderId="21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right" vertical="center"/>
    </xf>
    <xf numFmtId="0" fontId="28" fillId="5" borderId="4" xfId="1" applyFont="1" applyFill="1" applyBorder="1" applyAlignment="1">
      <alignment horizontal="center" vertical="center" wrapText="1"/>
    </xf>
    <xf numFmtId="0" fontId="16" fillId="5" borderId="3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 wrapText="1"/>
    </xf>
    <xf numFmtId="0" fontId="28" fillId="2" borderId="11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31" fillId="4" borderId="3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/>
    </xf>
    <xf numFmtId="0" fontId="1" fillId="2" borderId="0" xfId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7" fillId="4" borderId="1" xfId="0" applyFont="1" applyFill="1" applyBorder="1" applyAlignment="1">
      <alignment horizontal="right"/>
    </xf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/>
    </xf>
    <xf numFmtId="0" fontId="16" fillId="0" borderId="0" xfId="3" applyFont="1"/>
    <xf numFmtId="0" fontId="16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6" borderId="11" xfId="3" applyFont="1" applyFill="1" applyBorder="1" applyAlignment="1">
      <alignment horizontal="center" vertical="center" wrapText="1"/>
    </xf>
    <xf numFmtId="0" fontId="16" fillId="6" borderId="10" xfId="3" applyFont="1" applyFill="1" applyBorder="1" applyAlignment="1">
      <alignment horizontal="center" vertical="center" wrapText="1"/>
    </xf>
    <xf numFmtId="0" fontId="15" fillId="6" borderId="10" xfId="3" applyFont="1" applyFill="1" applyBorder="1" applyAlignment="1">
      <alignment horizontal="center" vertical="center" textRotation="90" wrapText="1"/>
    </xf>
    <xf numFmtId="0" fontId="16" fillId="6" borderId="10" xfId="3" applyFont="1" applyFill="1" applyBorder="1" applyAlignment="1">
      <alignment horizontal="center" vertical="center" textRotation="90" wrapText="1"/>
    </xf>
    <xf numFmtId="0" fontId="16" fillId="6" borderId="9" xfId="3" applyFont="1" applyFill="1" applyBorder="1" applyAlignment="1">
      <alignment horizontal="center" vertical="center" textRotation="90" wrapText="1"/>
    </xf>
    <xf numFmtId="0" fontId="15" fillId="6" borderId="9" xfId="3" applyFont="1" applyFill="1" applyBorder="1" applyAlignment="1">
      <alignment horizontal="center" vertical="center" textRotation="90" wrapText="1"/>
    </xf>
    <xf numFmtId="0" fontId="15" fillId="6" borderId="15" xfId="3" applyFont="1" applyFill="1" applyBorder="1" applyAlignment="1">
      <alignment vertical="center" wrapText="1"/>
    </xf>
    <xf numFmtId="0" fontId="15" fillId="0" borderId="67" xfId="3" applyFont="1" applyBorder="1" applyAlignment="1">
      <alignment horizontal="center" vertical="center"/>
    </xf>
    <xf numFmtId="0" fontId="15" fillId="0" borderId="42" xfId="3" applyFont="1" applyBorder="1" applyAlignment="1">
      <alignment horizontal="left" vertical="center" wrapText="1"/>
    </xf>
    <xf numFmtId="0" fontId="34" fillId="0" borderId="76" xfId="3" applyFont="1" applyBorder="1" applyAlignment="1">
      <alignment horizontal="left" vertical="center" wrapText="1"/>
    </xf>
    <xf numFmtId="0" fontId="16" fillId="0" borderId="72" xfId="3" applyFont="1" applyBorder="1" applyAlignment="1">
      <alignment horizontal="center" vertical="center" wrapText="1"/>
    </xf>
    <xf numFmtId="0" fontId="16" fillId="0" borderId="71" xfId="3" applyFont="1" applyBorder="1" applyAlignment="1">
      <alignment horizontal="center" vertical="center" wrapText="1"/>
    </xf>
    <xf numFmtId="0" fontId="15" fillId="0" borderId="71" xfId="3" applyFont="1" applyBorder="1" applyAlignment="1">
      <alignment horizontal="center" vertical="center" wrapText="1"/>
    </xf>
    <xf numFmtId="0" fontId="15" fillId="0" borderId="76" xfId="3" applyFont="1" applyBorder="1" applyAlignment="1">
      <alignment horizontal="center" vertical="center" wrapText="1"/>
    </xf>
    <xf numFmtId="0" fontId="15" fillId="6" borderId="8" xfId="3" applyFont="1" applyFill="1" applyBorder="1" applyAlignment="1">
      <alignment vertical="center" wrapText="1"/>
    </xf>
    <xf numFmtId="0" fontId="15" fillId="0" borderId="75" xfId="3" applyFont="1" applyBorder="1" applyAlignment="1">
      <alignment horizontal="center" vertical="center"/>
    </xf>
    <xf numFmtId="0" fontId="17" fillId="0" borderId="7" xfId="3" applyFont="1" applyBorder="1" applyAlignment="1">
      <alignment horizontal="left" vertical="center" wrapText="1"/>
    </xf>
    <xf numFmtId="0" fontId="27" fillId="0" borderId="2" xfId="3" applyFont="1" applyBorder="1" applyAlignment="1">
      <alignment horizontal="left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28" xfId="3" applyFont="1" applyBorder="1" applyAlignment="1">
      <alignment horizontal="center" vertical="center"/>
    </xf>
    <xf numFmtId="0" fontId="17" fillId="0" borderId="68" xfId="3" applyFont="1" applyBorder="1" applyAlignment="1">
      <alignment horizontal="left" vertical="center" wrapText="1"/>
    </xf>
    <xf numFmtId="0" fontId="27" fillId="0" borderId="23" xfId="3" applyFont="1" applyBorder="1" applyAlignment="1">
      <alignment horizontal="left" vertical="center" wrapText="1"/>
    </xf>
    <xf numFmtId="0" fontId="16" fillId="0" borderId="25" xfId="3" applyFont="1" applyBorder="1" applyAlignment="1">
      <alignment horizontal="center" vertical="center" wrapText="1"/>
    </xf>
    <xf numFmtId="0" fontId="16" fillId="0" borderId="24" xfId="3" applyFont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5" fillId="0" borderId="23" xfId="3" applyFont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/>
    </xf>
    <xf numFmtId="0" fontId="17" fillId="0" borderId="73" xfId="3" applyFont="1" applyBorder="1" applyAlignment="1">
      <alignment horizontal="left" vertical="center"/>
    </xf>
    <xf numFmtId="0" fontId="27" fillId="0" borderId="32" xfId="3" applyFont="1" applyBorder="1" applyAlignment="1">
      <alignment horizontal="left" vertical="center"/>
    </xf>
    <xf numFmtId="0" fontId="16" fillId="0" borderId="34" xfId="3" applyFont="1" applyBorder="1" applyAlignment="1">
      <alignment horizontal="center" vertical="center" wrapText="1"/>
    </xf>
    <xf numFmtId="0" fontId="16" fillId="0" borderId="33" xfId="3" applyFont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7" fillId="2" borderId="68" xfId="3" applyFont="1" applyFill="1" applyBorder="1" applyAlignment="1">
      <alignment horizontal="left" vertical="center"/>
    </xf>
    <xf numFmtId="0" fontId="27" fillId="2" borderId="23" xfId="3" applyFont="1" applyFill="1" applyBorder="1" applyAlignment="1">
      <alignment horizontal="left" vertical="center"/>
    </xf>
    <xf numFmtId="0" fontId="15" fillId="0" borderId="54" xfId="3" applyFont="1" applyBorder="1" applyAlignment="1">
      <alignment horizontal="center" vertical="center"/>
    </xf>
    <xf numFmtId="0" fontId="17" fillId="2" borderId="74" xfId="3" applyFont="1" applyFill="1" applyBorder="1" applyAlignment="1">
      <alignment horizontal="left" vertical="center" wrapText="1"/>
    </xf>
    <xf numFmtId="0" fontId="27" fillId="2" borderId="43" xfId="3" applyFont="1" applyFill="1" applyBorder="1" applyAlignment="1">
      <alignment horizontal="left" vertical="center" wrapText="1"/>
    </xf>
    <xf numFmtId="0" fontId="28" fillId="0" borderId="1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6" fillId="0" borderId="46" xfId="3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/>
    </xf>
    <xf numFmtId="0" fontId="15" fillId="0" borderId="78" xfId="3" applyFont="1" applyBorder="1" applyAlignment="1">
      <alignment horizontal="left" vertical="center" wrapText="1"/>
    </xf>
    <xf numFmtId="0" fontId="34" fillId="0" borderId="16" xfId="3" applyFont="1" applyBorder="1" applyAlignment="1">
      <alignment horizontal="left" vertical="center" wrapText="1"/>
    </xf>
    <xf numFmtId="0" fontId="28" fillId="0" borderId="18" xfId="3" applyFont="1" applyBorder="1" applyAlignment="1">
      <alignment horizontal="center" vertical="center" wrapText="1"/>
    </xf>
    <xf numFmtId="0" fontId="28" fillId="0" borderId="17" xfId="3" applyFont="1" applyBorder="1" applyAlignment="1">
      <alignment horizontal="center" vertical="center" wrapText="1"/>
    </xf>
    <xf numFmtId="0" fontId="17" fillId="0" borderId="17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6" fillId="0" borderId="17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5" fillId="0" borderId="79" xfId="3" applyFont="1" applyBorder="1" applyAlignment="1">
      <alignment horizontal="center" vertical="center"/>
    </xf>
    <xf numFmtId="0" fontId="15" fillId="0" borderId="69" xfId="3" applyFont="1" applyBorder="1" applyAlignment="1">
      <alignment horizontal="left" vertical="center" wrapText="1"/>
    </xf>
    <xf numFmtId="0" fontId="34" fillId="0" borderId="47" xfId="3" applyFont="1" applyBorder="1" applyAlignment="1">
      <alignment horizontal="left" vertical="center" wrapText="1"/>
    </xf>
    <xf numFmtId="0" fontId="28" fillId="0" borderId="51" xfId="3" applyFont="1" applyBorder="1" applyAlignment="1">
      <alignment horizontal="center" vertical="center" wrapText="1"/>
    </xf>
    <xf numFmtId="0" fontId="28" fillId="0" borderId="48" xfId="3" applyFont="1" applyBorder="1" applyAlignment="1">
      <alignment horizontal="center" vertical="center" wrapText="1"/>
    </xf>
    <xf numFmtId="0" fontId="17" fillId="0" borderId="48" xfId="3" applyFont="1" applyBorder="1" applyAlignment="1">
      <alignment horizontal="center" vertical="center" wrapText="1"/>
    </xf>
    <xf numFmtId="0" fontId="17" fillId="0" borderId="47" xfId="3" applyFont="1" applyBorder="1" applyAlignment="1">
      <alignment horizontal="center" vertical="center" wrapText="1"/>
    </xf>
    <xf numFmtId="0" fontId="16" fillId="0" borderId="48" xfId="3" applyFont="1" applyBorder="1" applyAlignment="1">
      <alignment horizontal="center" vertical="center" wrapText="1"/>
    </xf>
    <xf numFmtId="0" fontId="15" fillId="0" borderId="48" xfId="3" applyFont="1" applyBorder="1" applyAlignment="1">
      <alignment horizontal="center" vertical="center" wrapText="1"/>
    </xf>
    <xf numFmtId="0" fontId="15" fillId="0" borderId="47" xfId="3" applyFont="1" applyBorder="1" applyAlignment="1">
      <alignment horizontal="center" vertical="center" wrapText="1"/>
    </xf>
    <xf numFmtId="0" fontId="16" fillId="0" borderId="51" xfId="3" applyFont="1" applyBorder="1" applyAlignment="1">
      <alignment horizontal="center" vertical="center" wrapText="1"/>
    </xf>
    <xf numFmtId="0" fontId="15" fillId="0" borderId="77" xfId="3" applyFont="1" applyBorder="1" applyAlignment="1">
      <alignment horizontal="center" vertical="center"/>
    </xf>
    <xf numFmtId="0" fontId="15" fillId="0" borderId="40" xfId="3" applyFont="1" applyBorder="1" applyAlignment="1">
      <alignment horizontal="left" vertical="center" wrapText="1"/>
    </xf>
    <xf numFmtId="0" fontId="34" fillId="0" borderId="57" xfId="3" applyFont="1" applyBorder="1" applyAlignment="1">
      <alignment horizontal="left" vertical="center" wrapText="1"/>
    </xf>
    <xf numFmtId="0" fontId="16" fillId="0" borderId="61" xfId="3" applyFont="1" applyBorder="1" applyAlignment="1">
      <alignment horizontal="center" vertical="center" wrapText="1"/>
    </xf>
    <xf numFmtId="0" fontId="16" fillId="0" borderId="58" xfId="3" applyFont="1" applyBorder="1" applyAlignment="1">
      <alignment horizontal="center" vertical="center" wrapText="1"/>
    </xf>
    <xf numFmtId="0" fontId="15" fillId="0" borderId="58" xfId="3" applyFont="1" applyBorder="1" applyAlignment="1">
      <alignment horizontal="center" vertical="center" wrapText="1"/>
    </xf>
    <xf numFmtId="0" fontId="15" fillId="0" borderId="57" xfId="3" applyFont="1" applyBorder="1" applyAlignment="1">
      <alignment horizontal="center" vertical="center" wrapText="1"/>
    </xf>
    <xf numFmtId="0" fontId="15" fillId="6" borderId="4" xfId="3" applyFont="1" applyFill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15" fillId="6" borderId="2" xfId="3" applyFont="1" applyFill="1" applyBorder="1" applyAlignment="1">
      <alignment horizontal="center" vertical="center" wrapText="1"/>
    </xf>
    <xf numFmtId="0" fontId="15" fillId="6" borderId="28" xfId="3" applyFont="1" applyFill="1" applyBorder="1" applyAlignment="1">
      <alignment horizontal="center" wrapText="1"/>
    </xf>
    <xf numFmtId="0" fontId="15" fillId="0" borderId="68" xfId="3" applyFont="1" applyBorder="1" applyAlignment="1">
      <alignment horizontal="left" vertical="center" wrapText="1"/>
    </xf>
    <xf numFmtId="0" fontId="34" fillId="0" borderId="23" xfId="3" applyFont="1" applyBorder="1" applyAlignment="1">
      <alignment horizontal="left" vertical="center" wrapText="1"/>
    </xf>
    <xf numFmtId="0" fontId="16" fillId="0" borderId="24" xfId="3" applyFont="1" applyBorder="1" applyAlignment="1">
      <alignment vertical="center" wrapText="1"/>
    </xf>
    <xf numFmtId="0" fontId="16" fillId="0" borderId="27" xfId="3" applyFont="1" applyBorder="1" applyAlignment="1">
      <alignment horizontal="center" vertical="center" wrapText="1"/>
    </xf>
    <xf numFmtId="0" fontId="15" fillId="0" borderId="24" xfId="3" applyFont="1" applyBorder="1" applyAlignment="1">
      <alignment vertical="center" wrapText="1"/>
    </xf>
    <xf numFmtId="0" fontId="15" fillId="0" borderId="26" xfId="3" applyFont="1" applyBorder="1" applyAlignment="1">
      <alignment vertical="center" wrapText="1"/>
    </xf>
    <xf numFmtId="0" fontId="15" fillId="6" borderId="21" xfId="3" applyFont="1" applyFill="1" applyBorder="1" applyAlignment="1">
      <alignment horizontal="center" vertical="top" wrapText="1"/>
    </xf>
    <xf numFmtId="0" fontId="35" fillId="0" borderId="73" xfId="3" applyFont="1" applyBorder="1" applyAlignment="1">
      <alignment horizontal="left" vertical="center" wrapText="1"/>
    </xf>
    <xf numFmtId="0" fontId="36" fillId="0" borderId="32" xfId="3" applyFont="1" applyBorder="1" applyAlignment="1">
      <alignment horizontal="left" vertical="center" wrapText="1"/>
    </xf>
    <xf numFmtId="0" fontId="16" fillId="0" borderId="33" xfId="3" applyFont="1" applyBorder="1" applyAlignment="1">
      <alignment vertical="center" wrapText="1"/>
    </xf>
    <xf numFmtId="0" fontId="16" fillId="0" borderId="36" xfId="3" applyFont="1" applyBorder="1" applyAlignment="1">
      <alignment horizontal="center" vertical="center" wrapText="1"/>
    </xf>
    <xf numFmtId="0" fontId="15" fillId="0" borderId="33" xfId="3" applyFont="1" applyBorder="1" applyAlignment="1">
      <alignment vertical="center" wrapText="1"/>
    </xf>
    <xf numFmtId="0" fontId="15" fillId="0" borderId="35" xfId="3" applyFont="1" applyBorder="1" applyAlignment="1">
      <alignment vertical="center" wrapText="1"/>
    </xf>
    <xf numFmtId="0" fontId="17" fillId="2" borderId="68" xfId="3" applyFont="1" applyFill="1" applyBorder="1" applyAlignment="1">
      <alignment horizontal="left" vertical="center" wrapText="1"/>
    </xf>
    <xf numFmtId="0" fontId="27" fillId="2" borderId="23" xfId="3" applyFont="1" applyFill="1" applyBorder="1" applyAlignment="1">
      <alignment horizontal="left" vertical="center" wrapText="1"/>
    </xf>
    <xf numFmtId="0" fontId="16" fillId="0" borderId="27" xfId="3" applyFont="1" applyBorder="1" applyAlignment="1">
      <alignment vertical="center" wrapText="1"/>
    </xf>
    <xf numFmtId="0" fontId="15" fillId="6" borderId="30" xfId="3" applyFont="1" applyFill="1" applyBorder="1" applyAlignment="1">
      <alignment horizontal="center" vertical="top" wrapText="1"/>
    </xf>
    <xf numFmtId="0" fontId="35" fillId="0" borderId="78" xfId="3" applyFont="1" applyBorder="1" applyAlignment="1">
      <alignment horizontal="left" vertical="center" wrapText="1"/>
    </xf>
    <xf numFmtId="0" fontId="36" fillId="0" borderId="16" xfId="3" applyFont="1" applyBorder="1" applyAlignment="1">
      <alignment horizontal="left" vertical="center" wrapText="1"/>
    </xf>
    <xf numFmtId="0" fontId="16" fillId="0" borderId="20" xfId="3" applyFont="1" applyBorder="1" applyAlignment="1">
      <alignment vertical="center" wrapText="1"/>
    </xf>
    <xf numFmtId="0" fontId="16" fillId="0" borderId="17" xfId="3" applyFont="1" applyBorder="1" applyAlignment="1">
      <alignment vertical="center" wrapText="1"/>
    </xf>
    <xf numFmtId="0" fontId="15" fillId="0" borderId="17" xfId="3" applyFont="1" applyBorder="1" applyAlignment="1">
      <alignment vertical="center" wrapText="1"/>
    </xf>
    <xf numFmtId="0" fontId="15" fillId="0" borderId="19" xfId="3" applyFont="1" applyBorder="1" applyAlignment="1">
      <alignment vertical="center" wrapText="1"/>
    </xf>
    <xf numFmtId="0" fontId="15" fillId="6" borderId="79" xfId="3" applyFont="1" applyFill="1" applyBorder="1" applyAlignment="1">
      <alignment horizontal="center" wrapText="1"/>
    </xf>
    <xf numFmtId="0" fontId="16" fillId="0" borderId="49" xfId="3" applyFont="1" applyBorder="1" applyAlignment="1">
      <alignment vertical="center" wrapText="1"/>
    </xf>
    <xf numFmtId="0" fontId="16" fillId="0" borderId="48" xfId="3" applyFont="1" applyBorder="1" applyAlignment="1">
      <alignment vertical="center" wrapText="1"/>
    </xf>
    <xf numFmtId="0" fontId="15" fillId="0" borderId="48" xfId="3" applyFont="1" applyBorder="1" applyAlignment="1">
      <alignment vertical="center" wrapText="1"/>
    </xf>
    <xf numFmtId="0" fontId="15" fillId="0" borderId="50" xfId="3" applyFont="1" applyBorder="1" applyAlignment="1">
      <alignment vertical="center" wrapText="1"/>
    </xf>
    <xf numFmtId="0" fontId="16" fillId="0" borderId="36" xfId="3" applyFont="1" applyBorder="1" applyAlignment="1">
      <alignment vertical="center" wrapText="1"/>
    </xf>
    <xf numFmtId="0" fontId="16" fillId="6" borderId="4" xfId="3" applyFont="1" applyFill="1" applyBorder="1" applyAlignment="1">
      <alignment horizontal="center" vertical="center" wrapText="1"/>
    </xf>
    <xf numFmtId="0" fontId="16" fillId="6" borderId="3" xfId="3" applyFont="1" applyFill="1" applyBorder="1" applyAlignment="1">
      <alignment horizontal="center" vertical="center" wrapText="1"/>
    </xf>
    <xf numFmtId="0" fontId="16" fillId="6" borderId="2" xfId="3" applyFont="1" applyFill="1" applyBorder="1" applyAlignment="1">
      <alignment horizontal="center" vertical="center" wrapText="1"/>
    </xf>
    <xf numFmtId="0" fontId="16" fillId="6" borderId="6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horizontal="center" vertical="center" wrapText="1"/>
    </xf>
    <xf numFmtId="0" fontId="15" fillId="0" borderId="13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 wrapText="1"/>
    </xf>
    <xf numFmtId="0" fontId="16" fillId="0" borderId="13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5" fillId="6" borderId="6" xfId="3" applyFont="1" applyFill="1" applyBorder="1" applyAlignment="1">
      <alignment horizontal="center" vertical="center" wrapText="1"/>
    </xf>
    <xf numFmtId="0" fontId="15" fillId="6" borderId="5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7" fillId="6" borderId="18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textRotation="90" wrapText="1"/>
    </xf>
    <xf numFmtId="0" fontId="37" fillId="6" borderId="61" xfId="0" applyFont="1" applyFill="1" applyBorder="1" applyAlignment="1">
      <alignment horizontal="center" vertical="center" wrapText="1"/>
    </xf>
    <xf numFmtId="0" fontId="37" fillId="6" borderId="58" xfId="0" applyFont="1" applyFill="1" applyBorder="1" applyAlignment="1">
      <alignment horizontal="center" vertical="center" wrapText="1"/>
    </xf>
    <xf numFmtId="0" fontId="37" fillId="6" borderId="58" xfId="0" applyFont="1" applyFill="1" applyBorder="1" applyAlignment="1">
      <alignment horizontal="center" vertical="center" textRotation="90" wrapText="1"/>
    </xf>
    <xf numFmtId="0" fontId="34" fillId="6" borderId="57" xfId="0" applyFont="1" applyFill="1" applyBorder="1" applyAlignment="1">
      <alignment horizontal="center" vertical="center" textRotation="90" wrapText="1"/>
    </xf>
    <xf numFmtId="0" fontId="37" fillId="6" borderId="17" xfId="0" applyFont="1" applyFill="1" applyBorder="1" applyAlignment="1">
      <alignment horizontal="center" vertical="center" textRotation="90" wrapText="1"/>
    </xf>
    <xf numFmtId="0" fontId="37" fillId="6" borderId="16" xfId="0" applyFont="1" applyFill="1" applyBorder="1" applyAlignment="1">
      <alignment horizontal="center" vertical="center" textRotation="90" wrapText="1"/>
    </xf>
    <xf numFmtId="0" fontId="15" fillId="6" borderId="28" xfId="0" applyFont="1" applyFill="1" applyBorder="1" applyAlignment="1">
      <alignment horizontal="center" vertical="center"/>
    </xf>
    <xf numFmtId="0" fontId="24" fillId="2" borderId="27" xfId="0" applyFont="1" applyFill="1" applyBorder="1"/>
    <xf numFmtId="0" fontId="24" fillId="2" borderId="26" xfId="0" applyFont="1" applyFill="1" applyBorder="1"/>
    <xf numFmtId="0" fontId="16" fillId="6" borderId="27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5" fillId="6" borderId="54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43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79" xfId="0" applyFont="1" applyFill="1" applyBorder="1" applyAlignment="1">
      <alignment horizontal="center" vertical="center"/>
    </xf>
    <xf numFmtId="0" fontId="16" fillId="6" borderId="49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horizontal="center" vertical="center" wrapText="1"/>
    </xf>
    <xf numFmtId="0" fontId="15" fillId="6" borderId="48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15" fillId="6" borderId="7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0" borderId="4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2" fillId="7" borderId="79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33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5" fillId="7" borderId="67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right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24" fillId="2" borderId="27" xfId="1" applyFont="1" applyFill="1" applyBorder="1" applyAlignment="1">
      <alignment horizontal="left" vertical="center" wrapText="1"/>
    </xf>
    <xf numFmtId="0" fontId="39" fillId="2" borderId="36" xfId="1" applyFont="1" applyFill="1" applyBorder="1" applyAlignment="1">
      <alignment vertical="center" wrapText="1"/>
    </xf>
    <xf numFmtId="0" fontId="39" fillId="2" borderId="20" xfId="1" applyFont="1" applyFill="1" applyBorder="1" applyAlignment="1">
      <alignment horizontal="left" vertical="center" wrapText="1"/>
    </xf>
    <xf numFmtId="0" fontId="24" fillId="2" borderId="20" xfId="1" applyFont="1" applyFill="1" applyBorder="1" applyAlignment="1">
      <alignment horizontal="left" vertical="center" wrapText="1"/>
    </xf>
    <xf numFmtId="0" fontId="39" fillId="2" borderId="27" xfId="1" applyFont="1" applyFill="1" applyBorder="1" applyAlignment="1">
      <alignment horizontal="left" vertical="center" wrapText="1"/>
    </xf>
    <xf numFmtId="0" fontId="40" fillId="2" borderId="17" xfId="1" applyFont="1" applyFill="1" applyBorder="1" applyAlignment="1">
      <alignment horizontal="center" vertical="center" wrapText="1"/>
    </xf>
    <xf numFmtId="0" fontId="40" fillId="2" borderId="24" xfId="1" applyFont="1" applyFill="1" applyBorder="1" applyAlignment="1">
      <alignment horizontal="center" vertical="center" wrapText="1"/>
    </xf>
    <xf numFmtId="0" fontId="17" fillId="2" borderId="25" xfId="1" applyFont="1" applyFill="1" applyBorder="1" applyAlignment="1">
      <alignment horizontal="center" vertical="center" wrapText="1"/>
    </xf>
    <xf numFmtId="0" fontId="23" fillId="8" borderId="24" xfId="1" applyFont="1" applyFill="1" applyBorder="1" applyAlignment="1">
      <alignment vertical="center" wrapText="1"/>
    </xf>
    <xf numFmtId="0" fontId="17" fillId="8" borderId="27" xfId="1" applyFont="1" applyFill="1" applyBorder="1" applyAlignment="1">
      <alignment vertical="center" wrapText="1"/>
    </xf>
    <xf numFmtId="0" fontId="23" fillId="8" borderId="1" xfId="1" applyFont="1" applyFill="1" applyBorder="1" applyAlignment="1">
      <alignment horizontal="left" vertical="center" wrapText="1"/>
    </xf>
    <xf numFmtId="0" fontId="23" fillId="2" borderId="18" xfId="1" applyFont="1" applyFill="1" applyBorder="1" applyAlignment="1">
      <alignment horizontal="center" vertical="center" wrapText="1"/>
    </xf>
    <xf numFmtId="0" fontId="23" fillId="4" borderId="48" xfId="1" applyFont="1" applyFill="1" applyBorder="1" applyAlignment="1">
      <alignment vertical="center" wrapText="1"/>
    </xf>
    <xf numFmtId="0" fontId="24" fillId="4" borderId="49" xfId="1" applyFont="1" applyFill="1" applyBorder="1" applyAlignment="1">
      <alignment vertical="center" wrapText="1"/>
    </xf>
    <xf numFmtId="0" fontId="28" fillId="2" borderId="46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43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17" fillId="2" borderId="78" xfId="3" applyFont="1" applyFill="1" applyBorder="1" applyAlignment="1">
      <alignment horizontal="left" vertical="center" wrapText="1"/>
    </xf>
    <xf numFmtId="0" fontId="27" fillId="2" borderId="16" xfId="3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23" fillId="4" borderId="24" xfId="1" applyFont="1" applyFill="1" applyBorder="1" applyAlignment="1">
      <alignment horizontal="left" vertical="center" wrapText="1"/>
    </xf>
    <xf numFmtId="0" fontId="24" fillId="4" borderId="27" xfId="1" applyFont="1" applyFill="1" applyBorder="1" applyAlignment="1">
      <alignment horizontal="left" vertical="center" wrapText="1"/>
    </xf>
    <xf numFmtId="0" fontId="24" fillId="2" borderId="16" xfId="3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23" fillId="8" borderId="33" xfId="1" applyFont="1" applyFill="1" applyBorder="1" applyAlignment="1">
      <alignment horizontal="left" vertical="center" wrapText="1"/>
    </xf>
    <xf numFmtId="0" fontId="17" fillId="8" borderId="74" xfId="2" applyFont="1" applyFill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42" fillId="2" borderId="36" xfId="0" applyFont="1" applyFill="1" applyBorder="1" applyAlignment="1">
      <alignment vertical="center"/>
    </xf>
    <xf numFmtId="0" fontId="12" fillId="2" borderId="49" xfId="0" applyFont="1" applyFill="1" applyBorder="1" applyAlignment="1">
      <alignment vertical="center" wrapText="1"/>
    </xf>
    <xf numFmtId="0" fontId="43" fillId="2" borderId="55" xfId="2" applyFont="1" applyFill="1" applyBorder="1" applyAlignment="1">
      <alignment vertical="center" wrapText="1"/>
    </xf>
    <xf numFmtId="0" fontId="23" fillId="4" borderId="58" xfId="1" applyFont="1" applyFill="1" applyBorder="1" applyAlignment="1">
      <alignment horizontal="left" vertical="center" wrapText="1"/>
    </xf>
    <xf numFmtId="0" fontId="24" fillId="4" borderId="42" xfId="2" applyFont="1" applyFill="1" applyBorder="1" applyAlignment="1">
      <alignment vertical="center" wrapText="1"/>
    </xf>
    <xf numFmtId="0" fontId="41" fillId="2" borderId="71" xfId="1" applyFont="1" applyFill="1" applyBorder="1" applyAlignment="1">
      <alignment horizontal="center" vertical="center" wrapText="1"/>
    </xf>
    <xf numFmtId="0" fontId="41" fillId="2" borderId="58" xfId="1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wrapText="1"/>
    </xf>
    <xf numFmtId="0" fontId="23" fillId="4" borderId="8" xfId="1" applyFont="1" applyFill="1" applyBorder="1" applyAlignment="1">
      <alignment horizontal="right" vertical="center" wrapText="1"/>
    </xf>
    <xf numFmtId="0" fontId="23" fillId="4" borderId="7" xfId="1" applyFont="1" applyFill="1" applyBorder="1" applyAlignment="1">
      <alignment horizontal="right" vertical="center" wrapText="1"/>
    </xf>
    <xf numFmtId="0" fontId="23" fillId="4" borderId="63" xfId="1" applyFont="1" applyFill="1" applyBorder="1" applyAlignment="1">
      <alignment horizontal="right" vertical="center" wrapText="1"/>
    </xf>
    <xf numFmtId="0" fontId="16" fillId="2" borderId="25" xfId="1" applyFont="1" applyFill="1" applyBorder="1" applyAlignment="1">
      <alignment horizontal="center" vertical="center" wrapText="1"/>
    </xf>
    <xf numFmtId="0" fontId="16" fillId="2" borderId="18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wrapText="1"/>
    </xf>
    <xf numFmtId="0" fontId="15" fillId="2" borderId="24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right" vertical="center"/>
    </xf>
    <xf numFmtId="0" fontId="17" fillId="4" borderId="7" xfId="1" applyFont="1" applyFill="1" applyBorder="1" applyAlignment="1">
      <alignment horizontal="right" vertical="center"/>
    </xf>
    <xf numFmtId="0" fontId="23" fillId="4" borderId="15" xfId="1" applyFont="1" applyFill="1" applyBorder="1" applyAlignment="1">
      <alignment horizontal="center" vertical="center" wrapText="1"/>
    </xf>
    <xf numFmtId="0" fontId="23" fillId="4" borderId="14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left" vertical="center" wrapText="1"/>
    </xf>
    <xf numFmtId="0" fontId="23" fillId="2" borderId="6" xfId="1" applyFont="1" applyFill="1" applyBorder="1" applyAlignment="1">
      <alignment horizontal="left" vertical="center" wrapText="1"/>
    </xf>
    <xf numFmtId="0" fontId="17" fillId="4" borderId="25" xfId="1" applyFont="1" applyFill="1" applyBorder="1" applyAlignment="1">
      <alignment horizontal="center" vertical="center"/>
    </xf>
    <xf numFmtId="0" fontId="17" fillId="4" borderId="18" xfId="1" applyFont="1" applyFill="1" applyBorder="1" applyAlignment="1">
      <alignment horizontal="center" vertical="center"/>
    </xf>
    <xf numFmtId="0" fontId="28" fillId="2" borderId="24" xfId="1" applyFont="1" applyFill="1" applyBorder="1" applyAlignment="1">
      <alignment horizontal="center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15" fillId="4" borderId="23" xfId="1" applyFont="1" applyFill="1" applyBorder="1" applyAlignment="1">
      <alignment horizontal="center" vertical="center" wrapText="1"/>
    </xf>
    <xf numFmtId="0" fontId="15" fillId="4" borderId="16" xfId="1" applyFont="1" applyFill="1" applyBorder="1" applyAlignment="1">
      <alignment horizontal="center" vertical="center" wrapText="1"/>
    </xf>
    <xf numFmtId="0" fontId="15" fillId="4" borderId="26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28" fillId="2" borderId="25" xfId="1" applyFont="1" applyFill="1" applyBorder="1" applyAlignment="1">
      <alignment horizontal="center" vertical="center" wrapText="1"/>
    </xf>
    <xf numFmtId="0" fontId="28" fillId="2" borderId="18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25" fillId="2" borderId="24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8" fillId="2" borderId="33" xfId="1" applyFont="1" applyFill="1" applyBorder="1" applyAlignment="1">
      <alignment horizontal="center" vertical="center" wrapText="1"/>
    </xf>
    <xf numFmtId="0" fontId="17" fillId="2" borderId="33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24" fillId="4" borderId="31" xfId="1" applyFont="1" applyFill="1" applyBorder="1" applyAlignment="1">
      <alignment horizontal="center" vertical="center" wrapText="1"/>
    </xf>
    <xf numFmtId="0" fontId="24" fillId="4" borderId="29" xfId="1" applyFont="1" applyFill="1" applyBorder="1" applyAlignment="1">
      <alignment horizontal="center" vertical="center" wrapText="1"/>
    </xf>
    <xf numFmtId="0" fontId="24" fillId="4" borderId="22" xfId="1" applyFont="1" applyFill="1" applyBorder="1" applyAlignment="1">
      <alignment horizontal="center" vertical="center" wrapText="1"/>
    </xf>
    <xf numFmtId="0" fontId="41" fillId="2" borderId="25" xfId="1" applyFont="1" applyFill="1" applyBorder="1" applyAlignment="1">
      <alignment horizontal="center" vertical="center" wrapText="1"/>
    </xf>
    <xf numFmtId="0" fontId="41" fillId="2" borderId="18" xfId="1" applyFont="1" applyFill="1" applyBorder="1" applyAlignment="1">
      <alignment horizontal="center" vertical="center" wrapText="1"/>
    </xf>
    <xf numFmtId="0" fontId="27" fillId="4" borderId="38" xfId="1" applyFont="1" applyFill="1" applyBorder="1" applyAlignment="1">
      <alignment horizontal="center" vertical="center" wrapText="1"/>
    </xf>
    <xf numFmtId="0" fontId="27" fillId="4" borderId="37" xfId="1" applyFont="1" applyFill="1" applyBorder="1" applyAlignment="1">
      <alignment horizontal="center" vertical="center" wrapText="1"/>
    </xf>
    <xf numFmtId="0" fontId="17" fillId="4" borderId="34" xfId="1" applyFont="1" applyFill="1" applyBorder="1" applyAlignment="1">
      <alignment horizontal="center" vertical="center"/>
    </xf>
    <xf numFmtId="0" fontId="16" fillId="2" borderId="33" xfId="1" applyFont="1" applyFill="1" applyBorder="1" applyAlignment="1">
      <alignment horizontal="center" vertical="center" wrapText="1"/>
    </xf>
    <xf numFmtId="0" fontId="15" fillId="2" borderId="33" xfId="1" applyFont="1" applyFill="1" applyBorder="1" applyAlignment="1">
      <alignment horizontal="center" vertical="center" wrapText="1"/>
    </xf>
    <xf numFmtId="0" fontId="15" fillId="4" borderId="35" xfId="1" applyFont="1" applyFill="1" applyBorder="1" applyAlignment="1">
      <alignment horizontal="center" vertical="center" wrapText="1"/>
    </xf>
    <xf numFmtId="0" fontId="28" fillId="2" borderId="34" xfId="1" applyFont="1" applyFill="1" applyBorder="1" applyAlignment="1">
      <alignment horizontal="center" vertical="center" wrapText="1"/>
    </xf>
    <xf numFmtId="0" fontId="17" fillId="4" borderId="28" xfId="1" applyFont="1" applyFill="1" applyBorder="1" applyAlignment="1">
      <alignment horizontal="center" vertical="center" wrapText="1"/>
    </xf>
    <xf numFmtId="0" fontId="17" fillId="4" borderId="54" xfId="1" applyFont="1" applyFill="1" applyBorder="1" applyAlignment="1">
      <alignment horizontal="center" vertical="center" wrapText="1"/>
    </xf>
    <xf numFmtId="0" fontId="17" fillId="4" borderId="30" xfId="1" applyFont="1" applyFill="1" applyBorder="1" applyAlignment="1">
      <alignment horizontal="center" vertical="center" wrapText="1"/>
    </xf>
    <xf numFmtId="0" fontId="17" fillId="4" borderId="56" xfId="1" applyFont="1" applyFill="1" applyBorder="1" applyAlignment="1">
      <alignment horizontal="center" vertical="center" wrapText="1"/>
    </xf>
    <xf numFmtId="0" fontId="17" fillId="4" borderId="62" xfId="1" applyFont="1" applyFill="1" applyBorder="1" applyAlignment="1">
      <alignment horizontal="center" vertical="center" wrapText="1"/>
    </xf>
    <xf numFmtId="0" fontId="17" fillId="4" borderId="55" xfId="1" applyFont="1" applyFill="1" applyBorder="1" applyAlignment="1">
      <alignment horizontal="center" vertical="center" wrapText="1"/>
    </xf>
    <xf numFmtId="0" fontId="17" fillId="4" borderId="52" xfId="1" applyFont="1" applyFill="1" applyBorder="1" applyAlignment="1">
      <alignment horizontal="center" vertical="center" wrapText="1"/>
    </xf>
    <xf numFmtId="0" fontId="17" fillId="4" borderId="53" xfId="1" applyFont="1" applyFill="1" applyBorder="1" applyAlignment="1">
      <alignment horizontal="center" vertical="center" wrapText="1"/>
    </xf>
    <xf numFmtId="0" fontId="17" fillId="4" borderId="51" xfId="1" applyFont="1" applyFill="1" applyBorder="1" applyAlignment="1">
      <alignment horizontal="center" vertical="center" wrapText="1"/>
    </xf>
    <xf numFmtId="0" fontId="17" fillId="4" borderId="47" xfId="1" applyFont="1" applyFill="1" applyBorder="1" applyAlignment="1">
      <alignment horizontal="center" vertical="center" wrapText="1"/>
    </xf>
    <xf numFmtId="0" fontId="17" fillId="4" borderId="46" xfId="1" applyFont="1" applyFill="1" applyBorder="1" applyAlignment="1">
      <alignment horizontal="center" vertical="center" wrapText="1"/>
    </xf>
    <xf numFmtId="0" fontId="17" fillId="4" borderId="43" xfId="1" applyFont="1" applyFill="1" applyBorder="1" applyAlignment="1">
      <alignment horizontal="center" vertical="center" wrapText="1"/>
    </xf>
    <xf numFmtId="0" fontId="17" fillId="4" borderId="34" xfId="1" applyFont="1" applyFill="1" applyBorder="1" applyAlignment="1">
      <alignment horizontal="center" vertical="center" wrapText="1"/>
    </xf>
    <xf numFmtId="0" fontId="17" fillId="4" borderId="32" xfId="1" applyFont="1" applyFill="1" applyBorder="1" applyAlignment="1">
      <alignment horizontal="center" vertical="center" wrapText="1"/>
    </xf>
    <xf numFmtId="0" fontId="23" fillId="4" borderId="25" xfId="1" applyFont="1" applyFill="1" applyBorder="1" applyAlignment="1">
      <alignment horizontal="center" vertical="center" wrapText="1"/>
    </xf>
    <xf numFmtId="0" fontId="23" fillId="4" borderId="23" xfId="1" applyFont="1" applyFill="1" applyBorder="1" applyAlignment="1">
      <alignment horizontal="center" vertical="center" wrapText="1"/>
    </xf>
    <xf numFmtId="0" fontId="23" fillId="4" borderId="18" xfId="1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6" fillId="4" borderId="15" xfId="1" applyFont="1" applyFill="1" applyBorder="1" applyAlignment="1">
      <alignment horizontal="left" vertical="center" wrapText="1"/>
    </xf>
    <xf numFmtId="0" fontId="26" fillId="4" borderId="42" xfId="1" applyFont="1" applyFill="1" applyBorder="1" applyAlignment="1">
      <alignment horizontal="left" vertical="center" wrapText="1"/>
    </xf>
    <xf numFmtId="0" fontId="26" fillId="4" borderId="14" xfId="1" applyFont="1" applyFill="1" applyBorder="1" applyAlignment="1">
      <alignment horizontal="left" vertical="center" wrapText="1"/>
    </xf>
    <xf numFmtId="0" fontId="26" fillId="4" borderId="41" xfId="1" applyFont="1" applyFill="1" applyBorder="1" applyAlignment="1">
      <alignment horizontal="left" vertical="center" wrapText="1"/>
    </xf>
    <xf numFmtId="0" fontId="26" fillId="4" borderId="40" xfId="1" applyFont="1" applyFill="1" applyBorder="1" applyAlignment="1">
      <alignment horizontal="left" vertical="center" wrapText="1"/>
    </xf>
    <xf numFmtId="0" fontId="26" fillId="4" borderId="39" xfId="1" applyFont="1" applyFill="1" applyBorder="1" applyAlignment="1">
      <alignment horizontal="left" vertical="center" wrapText="1"/>
    </xf>
    <xf numFmtId="0" fontId="23" fillId="4" borderId="8" xfId="1" applyFont="1" applyFill="1" applyBorder="1" applyAlignment="1">
      <alignment horizontal="right" vertical="center"/>
    </xf>
    <xf numFmtId="0" fontId="23" fillId="4" borderId="7" xfId="1" applyFont="1" applyFill="1" applyBorder="1" applyAlignment="1">
      <alignment horizontal="right" vertical="center"/>
    </xf>
    <xf numFmtId="0" fontId="23" fillId="4" borderId="63" xfId="1" applyFont="1" applyFill="1" applyBorder="1" applyAlignment="1">
      <alignment horizontal="right" vertical="center"/>
    </xf>
    <xf numFmtId="0" fontId="17" fillId="4" borderId="18" xfId="2" applyFont="1" applyFill="1" applyBorder="1" applyAlignment="1">
      <alignment horizontal="center" vertical="center" wrapText="1"/>
    </xf>
    <xf numFmtId="0" fontId="17" fillId="4" borderId="17" xfId="2" applyFont="1" applyFill="1" applyBorder="1" applyAlignment="1">
      <alignment horizontal="center" vertical="center" wrapText="1"/>
    </xf>
    <xf numFmtId="0" fontId="18" fillId="4" borderId="17" xfId="3" applyFont="1" applyFill="1" applyBorder="1" applyAlignment="1">
      <alignment horizontal="center" vertical="center"/>
    </xf>
    <xf numFmtId="0" fontId="18" fillId="4" borderId="16" xfId="3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 wrapText="1"/>
    </xf>
    <xf numFmtId="0" fontId="19" fillId="4" borderId="7" xfId="1" applyFont="1" applyFill="1" applyBorder="1" applyAlignment="1">
      <alignment horizontal="center" vertical="center" wrapText="1"/>
    </xf>
    <xf numFmtId="0" fontId="19" fillId="4" borderId="42" xfId="1" applyFont="1" applyFill="1" applyBorder="1" applyAlignment="1">
      <alignment horizontal="center" vertical="center" wrapText="1"/>
    </xf>
    <xf numFmtId="0" fontId="19" fillId="4" borderId="14" xfId="1" applyFont="1" applyFill="1" applyBorder="1" applyAlignment="1">
      <alignment horizontal="center" vertical="center" wrapText="1"/>
    </xf>
    <xf numFmtId="0" fontId="15" fillId="4" borderId="67" xfId="1" applyFont="1" applyFill="1" applyBorder="1" applyAlignment="1">
      <alignment horizontal="center" vertical="center" wrapText="1"/>
    </xf>
    <xf numFmtId="0" fontId="15" fillId="4" borderId="64" xfId="1" applyFont="1" applyFill="1" applyBorder="1" applyAlignment="1">
      <alignment horizontal="center" vertical="center" wrapText="1"/>
    </xf>
    <xf numFmtId="0" fontId="12" fillId="4" borderId="42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12" fillId="4" borderId="65" xfId="1" applyFont="1" applyFill="1" applyBorder="1" applyAlignment="1">
      <alignment horizontal="center" vertical="center" wrapText="1"/>
    </xf>
    <xf numFmtId="0" fontId="12" fillId="4" borderId="40" xfId="1" applyFont="1" applyFill="1" applyBorder="1" applyAlignment="1">
      <alignment horizontal="center" vertical="center" wrapText="1"/>
    </xf>
    <xf numFmtId="0" fontId="12" fillId="4" borderId="39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63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center" vertical="center" textRotation="90" wrapText="1"/>
    </xf>
    <xf numFmtId="0" fontId="15" fillId="4" borderId="66" xfId="1" applyFont="1" applyFill="1" applyBorder="1" applyAlignment="1">
      <alignment horizontal="center" vertical="center" textRotation="90" wrapText="1"/>
    </xf>
    <xf numFmtId="0" fontId="15" fillId="4" borderId="41" xfId="1" applyFont="1" applyFill="1" applyBorder="1" applyAlignment="1">
      <alignment horizontal="center" vertical="center" textRotation="90" wrapText="1"/>
    </xf>
    <xf numFmtId="0" fontId="15" fillId="4" borderId="24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center" vertical="center" textRotation="90" wrapText="1"/>
    </xf>
    <xf numFmtId="0" fontId="15" fillId="4" borderId="17" xfId="1" applyFont="1" applyFill="1" applyBorder="1" applyAlignment="1">
      <alignment horizontal="center" vertical="center" textRotation="90" wrapText="1"/>
    </xf>
    <xf numFmtId="0" fontId="15" fillId="4" borderId="14" xfId="1" applyFont="1" applyFill="1" applyBorder="1" applyAlignment="1">
      <alignment horizontal="center" vertical="center" textRotation="90" wrapText="1"/>
    </xf>
    <xf numFmtId="0" fontId="15" fillId="4" borderId="65" xfId="1" applyFont="1" applyFill="1" applyBorder="1" applyAlignment="1">
      <alignment horizontal="center" vertical="center" textRotation="90" wrapText="1"/>
    </xf>
    <xf numFmtId="0" fontId="15" fillId="4" borderId="39" xfId="1" applyFont="1" applyFill="1" applyBorder="1" applyAlignment="1">
      <alignment horizontal="center" vertical="center" textRotation="90" wrapText="1"/>
    </xf>
    <xf numFmtId="0" fontId="15" fillId="4" borderId="15" xfId="1" applyFont="1" applyFill="1" applyBorder="1" applyAlignment="1">
      <alignment horizontal="center" vertical="center" wrapText="1"/>
    </xf>
    <xf numFmtId="0" fontId="15" fillId="4" borderId="42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3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left" vertical="center"/>
    </xf>
    <xf numFmtId="0" fontId="15" fillId="4" borderId="42" xfId="1" applyFont="1" applyFill="1" applyBorder="1" applyAlignment="1">
      <alignment horizontal="left" vertical="center"/>
    </xf>
    <xf numFmtId="0" fontId="15" fillId="4" borderId="0" xfId="1" applyFont="1" applyFill="1" applyAlignment="1">
      <alignment horizontal="left" vertical="center"/>
    </xf>
    <xf numFmtId="0" fontId="15" fillId="4" borderId="65" xfId="1" applyFont="1" applyFill="1" applyBorder="1" applyAlignment="1">
      <alignment horizontal="left" vertical="center"/>
    </xf>
    <xf numFmtId="0" fontId="21" fillId="4" borderId="8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horizontal="left" vertical="center"/>
    </xf>
    <xf numFmtId="0" fontId="21" fillId="4" borderId="63" xfId="1" applyFont="1" applyFill="1" applyBorder="1" applyAlignment="1">
      <alignment horizontal="left" vertical="center"/>
    </xf>
    <xf numFmtId="0" fontId="12" fillId="4" borderId="67" xfId="1" applyFont="1" applyFill="1" applyBorder="1" applyAlignment="1">
      <alignment horizontal="center" vertical="center" wrapText="1"/>
    </xf>
    <xf numFmtId="0" fontId="12" fillId="4" borderId="64" xfId="1" applyFont="1" applyFill="1" applyBorder="1" applyAlignment="1">
      <alignment horizontal="center" vertical="center" wrapText="1"/>
    </xf>
    <xf numFmtId="0" fontId="12" fillId="4" borderId="77" xfId="1" applyFont="1" applyFill="1" applyBorder="1" applyAlignment="1">
      <alignment horizontal="center" vertical="center" wrapText="1"/>
    </xf>
    <xf numFmtId="0" fontId="13" fillId="4" borderId="4" xfId="3" applyFont="1" applyFill="1" applyBorder="1" applyAlignment="1">
      <alignment horizontal="center" vertical="center"/>
    </xf>
    <xf numFmtId="0" fontId="13" fillId="4" borderId="3" xfId="3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4" fillId="4" borderId="51" xfId="3" applyFont="1" applyFill="1" applyBorder="1" applyAlignment="1">
      <alignment horizontal="center"/>
    </xf>
    <xf numFmtId="0" fontId="14" fillId="4" borderId="48" xfId="3" applyFont="1" applyFill="1" applyBorder="1" applyAlignment="1">
      <alignment horizontal="center"/>
    </xf>
    <xf numFmtId="0" fontId="14" fillId="4" borderId="47" xfId="3" applyFont="1" applyFill="1" applyBorder="1" applyAlignment="1">
      <alignment horizontal="center"/>
    </xf>
    <xf numFmtId="0" fontId="15" fillId="4" borderId="46" xfId="3" applyFont="1" applyFill="1" applyBorder="1" applyAlignment="1">
      <alignment horizontal="center" vertical="center"/>
    </xf>
    <xf numFmtId="0" fontId="15" fillId="4" borderId="1" xfId="3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/>
    </xf>
    <xf numFmtId="0" fontId="16" fillId="4" borderId="43" xfId="3" applyFont="1" applyFill="1" applyBorder="1" applyAlignment="1">
      <alignment horizontal="center" vertical="center"/>
    </xf>
    <xf numFmtId="0" fontId="15" fillId="4" borderId="43" xfId="3" applyFont="1" applyFill="1" applyBorder="1" applyAlignment="1">
      <alignment horizontal="center" vertical="center"/>
    </xf>
    <xf numFmtId="0" fontId="17" fillId="8" borderId="45" xfId="0" applyFont="1" applyFill="1" applyBorder="1" applyAlignment="1">
      <alignment horizontal="center" vertical="center"/>
    </xf>
    <xf numFmtId="0" fontId="17" fillId="8" borderId="44" xfId="0" applyFont="1" applyFill="1" applyBorder="1" applyAlignment="1">
      <alignment horizontal="center" vertical="center"/>
    </xf>
    <xf numFmtId="0" fontId="33" fillId="6" borderId="41" xfId="3" applyFont="1" applyFill="1" applyBorder="1" applyAlignment="1">
      <alignment horizontal="left" vertical="center" wrapText="1"/>
    </xf>
    <xf numFmtId="0" fontId="33" fillId="6" borderId="40" xfId="3" applyFont="1" applyFill="1" applyBorder="1" applyAlignment="1">
      <alignment horizontal="left" vertical="center" wrapText="1"/>
    </xf>
    <xf numFmtId="0" fontId="33" fillId="6" borderId="39" xfId="3" applyFont="1" applyFill="1" applyBorder="1" applyAlignment="1">
      <alignment horizontal="left" vertical="center" wrapText="1"/>
    </xf>
    <xf numFmtId="0" fontId="15" fillId="6" borderId="8" xfId="3" applyFont="1" applyFill="1" applyBorder="1" applyAlignment="1">
      <alignment horizontal="center" vertical="center" wrapText="1"/>
    </xf>
    <xf numFmtId="0" fontId="15" fillId="6" borderId="63" xfId="3" applyFont="1" applyFill="1" applyBorder="1" applyAlignment="1">
      <alignment horizontal="center" vertical="center" wrapText="1"/>
    </xf>
    <xf numFmtId="0" fontId="15" fillId="6" borderId="8" xfId="3" applyFont="1" applyFill="1" applyBorder="1" applyAlignment="1">
      <alignment horizontal="right" vertical="center"/>
    </xf>
    <xf numFmtId="0" fontId="15" fillId="6" borderId="7" xfId="3" applyFont="1" applyFill="1" applyBorder="1" applyAlignment="1">
      <alignment horizontal="right" vertical="center"/>
    </xf>
    <xf numFmtId="0" fontId="15" fillId="2" borderId="7" xfId="3" applyFont="1" applyFill="1" applyBorder="1" applyAlignment="1">
      <alignment horizontal="right" vertical="center"/>
    </xf>
    <xf numFmtId="0" fontId="15" fillId="2" borderId="63" xfId="3" applyFont="1" applyFill="1" applyBorder="1" applyAlignment="1">
      <alignment horizontal="right" vertical="center"/>
    </xf>
    <xf numFmtId="0" fontId="15" fillId="6" borderId="8" xfId="3" applyFont="1" applyFill="1" applyBorder="1" applyAlignment="1">
      <alignment horizontal="right" vertical="center" wrapText="1"/>
    </xf>
    <xf numFmtId="0" fontId="15" fillId="6" borderId="7" xfId="3" applyFont="1" applyFill="1" applyBorder="1" applyAlignment="1">
      <alignment horizontal="right" vertical="center" wrapText="1"/>
    </xf>
    <xf numFmtId="0" fontId="15" fillId="6" borderId="63" xfId="3" applyFont="1" applyFill="1" applyBorder="1" applyAlignment="1">
      <alignment horizontal="right" vertical="center" wrapText="1"/>
    </xf>
    <xf numFmtId="0" fontId="15" fillId="0" borderId="48" xfId="3" applyFont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47" xfId="3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6" fillId="0" borderId="48" xfId="3" applyFont="1" applyBorder="1" applyAlignment="1">
      <alignment horizontal="center" vertical="center" wrapText="1"/>
    </xf>
    <xf numFmtId="0" fontId="16" fillId="0" borderId="33" xfId="3" applyFont="1" applyBorder="1" applyAlignment="1">
      <alignment horizontal="center" vertical="center" wrapText="1"/>
    </xf>
    <xf numFmtId="0" fontId="16" fillId="0" borderId="51" xfId="3" applyFont="1" applyBorder="1" applyAlignment="1">
      <alignment horizontal="center" vertical="center" wrapText="1"/>
    </xf>
    <xf numFmtId="0" fontId="16" fillId="0" borderId="34" xfId="3" applyFont="1" applyBorder="1" applyAlignment="1">
      <alignment horizontal="center" vertical="center" wrapText="1"/>
    </xf>
    <xf numFmtId="0" fontId="15" fillId="6" borderId="79" xfId="3" applyFont="1" applyFill="1" applyBorder="1" applyAlignment="1">
      <alignment horizontal="center" vertical="center" wrapText="1"/>
    </xf>
    <xf numFmtId="0" fontId="15" fillId="6" borderId="21" xfId="3" applyFont="1" applyFill="1" applyBorder="1" applyAlignment="1">
      <alignment horizontal="center" vertical="center" wrapText="1"/>
    </xf>
    <xf numFmtId="0" fontId="15" fillId="0" borderId="7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6" borderId="4" xfId="3" applyFont="1" applyFill="1" applyBorder="1" applyAlignment="1">
      <alignment horizontal="center" vertical="center"/>
    </xf>
    <xf numFmtId="0" fontId="15" fillId="6" borderId="3" xfId="3" applyFont="1" applyFill="1" applyBorder="1" applyAlignment="1">
      <alignment horizontal="center" vertical="center"/>
    </xf>
    <xf numFmtId="0" fontId="15" fillId="6" borderId="2" xfId="3" applyFont="1" applyFill="1" applyBorder="1" applyAlignment="1">
      <alignment horizontal="center" vertical="center"/>
    </xf>
    <xf numFmtId="0" fontId="15" fillId="6" borderId="72" xfId="3" applyFont="1" applyFill="1" applyBorder="1" applyAlignment="1">
      <alignment horizontal="center" vertical="center" wrapText="1"/>
    </xf>
    <xf numFmtId="0" fontId="15" fillId="6" borderId="71" xfId="3" applyFont="1" applyFill="1" applyBorder="1" applyAlignment="1">
      <alignment horizontal="center" vertical="center" wrapText="1"/>
    </xf>
    <xf numFmtId="0" fontId="15" fillId="6" borderId="76" xfId="3" applyFont="1" applyFill="1" applyBorder="1" applyAlignment="1">
      <alignment horizontal="center" vertical="center" wrapText="1"/>
    </xf>
    <xf numFmtId="0" fontId="15" fillId="6" borderId="4" xfId="3" applyFont="1" applyFill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15" fillId="6" borderId="2" xfId="3" applyFont="1" applyFill="1" applyBorder="1" applyAlignment="1">
      <alignment horizontal="center" vertical="center" wrapText="1"/>
    </xf>
    <xf numFmtId="0" fontId="16" fillId="6" borderId="24" xfId="3" applyFont="1" applyFill="1" applyBorder="1" applyAlignment="1">
      <alignment horizontal="center" vertical="center" textRotation="90" wrapText="1"/>
    </xf>
    <xf numFmtId="0" fontId="16" fillId="6" borderId="1" xfId="3" applyFont="1" applyFill="1" applyBorder="1" applyAlignment="1">
      <alignment horizontal="center" vertical="center" textRotation="90" wrapText="1"/>
    </xf>
    <xf numFmtId="0" fontId="16" fillId="6" borderId="17" xfId="3" applyFont="1" applyFill="1" applyBorder="1" applyAlignment="1">
      <alignment horizontal="center" vertical="center" textRotation="90" wrapText="1"/>
    </xf>
    <xf numFmtId="0" fontId="16" fillId="6" borderId="25" xfId="3" applyFont="1" applyFill="1" applyBorder="1" applyAlignment="1">
      <alignment horizontal="center" vertical="center" textRotation="90" wrapText="1"/>
    </xf>
    <xf numFmtId="0" fontId="16" fillId="6" borderId="46" xfId="3" applyFont="1" applyFill="1" applyBorder="1" applyAlignment="1">
      <alignment horizontal="center" vertical="center" textRotation="90" wrapText="1"/>
    </xf>
    <xf numFmtId="0" fontId="16" fillId="6" borderId="18" xfId="3" applyFont="1" applyFill="1" applyBorder="1" applyAlignment="1">
      <alignment horizontal="center" vertical="center" textRotation="90" wrapText="1"/>
    </xf>
    <xf numFmtId="0" fontId="16" fillId="6" borderId="14" xfId="3" applyFont="1" applyFill="1" applyBorder="1" applyAlignment="1">
      <alignment horizontal="center" vertical="center" textRotation="90" wrapText="1"/>
    </xf>
    <xf numFmtId="0" fontId="16" fillId="6" borderId="65" xfId="3" applyFont="1" applyFill="1" applyBorder="1" applyAlignment="1">
      <alignment horizontal="center" vertical="center" textRotation="90" wrapText="1"/>
    </xf>
    <xf numFmtId="0" fontId="16" fillId="6" borderId="39" xfId="3" applyFont="1" applyFill="1" applyBorder="1" applyAlignment="1">
      <alignment horizontal="center" vertical="center" textRotation="90" wrapText="1"/>
    </xf>
    <xf numFmtId="0" fontId="15" fillId="6" borderId="67" xfId="3" applyFont="1" applyFill="1" applyBorder="1" applyAlignment="1">
      <alignment horizontal="center" vertical="center" wrapText="1"/>
    </xf>
    <xf numFmtId="0" fontId="15" fillId="6" borderId="64" xfId="3" applyFont="1" applyFill="1" applyBorder="1" applyAlignment="1">
      <alignment horizontal="center" vertical="center" wrapText="1"/>
    </xf>
    <xf numFmtId="0" fontId="15" fillId="6" borderId="77" xfId="3" applyFont="1" applyFill="1" applyBorder="1" applyAlignment="1">
      <alignment horizontal="center" vertical="center" wrapText="1"/>
    </xf>
    <xf numFmtId="0" fontId="15" fillId="6" borderId="15" xfId="3" applyFont="1" applyFill="1" applyBorder="1" applyAlignment="1">
      <alignment horizontal="center" vertical="center"/>
    </xf>
    <xf numFmtId="0" fontId="15" fillId="6" borderId="66" xfId="3" applyFont="1" applyFill="1" applyBorder="1" applyAlignment="1">
      <alignment horizontal="center" vertical="center"/>
    </xf>
    <xf numFmtId="0" fontId="15" fillId="6" borderId="41" xfId="3" applyFont="1" applyFill="1" applyBorder="1" applyAlignment="1">
      <alignment horizontal="center" vertical="center"/>
    </xf>
    <xf numFmtId="0" fontId="15" fillId="6" borderId="18" xfId="3" applyFont="1" applyFill="1" applyBorder="1" applyAlignment="1">
      <alignment horizontal="center" vertical="center"/>
    </xf>
    <xf numFmtId="0" fontId="15" fillId="6" borderId="17" xfId="3" applyFont="1" applyFill="1" applyBorder="1" applyAlignment="1">
      <alignment horizontal="center" vertical="center"/>
    </xf>
    <xf numFmtId="0" fontId="15" fillId="6" borderId="46" xfId="3" applyFont="1" applyFill="1" applyBorder="1" applyAlignment="1">
      <alignment horizontal="center" vertical="center"/>
    </xf>
    <xf numFmtId="0" fontId="15" fillId="6" borderId="1" xfId="3" applyFont="1" applyFill="1" applyBorder="1" applyAlignment="1">
      <alignment horizontal="center" vertical="center"/>
    </xf>
    <xf numFmtId="0" fontId="14" fillId="6" borderId="51" xfId="3" applyFont="1" applyFill="1" applyBorder="1" applyAlignment="1">
      <alignment horizontal="center"/>
    </xf>
    <xf numFmtId="0" fontId="14" fillId="6" borderId="48" xfId="3" applyFont="1" applyFill="1" applyBorder="1" applyAlignment="1">
      <alignment horizontal="center"/>
    </xf>
    <xf numFmtId="0" fontId="15" fillId="6" borderId="16" xfId="3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/>
    </xf>
    <xf numFmtId="0" fontId="16" fillId="6" borderId="43" xfId="3" applyFont="1" applyFill="1" applyBorder="1" applyAlignment="1">
      <alignment horizontal="center" vertical="center"/>
    </xf>
    <xf numFmtId="0" fontId="16" fillId="0" borderId="17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5" fillId="6" borderId="25" xfId="3" applyFont="1" applyFill="1" applyBorder="1" applyAlignment="1">
      <alignment horizontal="center" vertical="center" wrapText="1"/>
    </xf>
    <xf numFmtId="0" fontId="15" fillId="6" borderId="23" xfId="3" applyFont="1" applyFill="1" applyBorder="1" applyAlignment="1">
      <alignment horizontal="center" vertical="center" wrapText="1"/>
    </xf>
    <xf numFmtId="0" fontId="15" fillId="6" borderId="18" xfId="3" applyFont="1" applyFill="1" applyBorder="1" applyAlignment="1">
      <alignment horizontal="center" vertical="center" wrapText="1"/>
    </xf>
    <xf numFmtId="0" fontId="15" fillId="6" borderId="16" xfId="3" applyFont="1" applyFill="1" applyBorder="1" applyAlignment="1">
      <alignment horizontal="center" vertical="center" wrapText="1"/>
    </xf>
    <xf numFmtId="0" fontId="15" fillId="6" borderId="8" xfId="3" applyFont="1" applyFill="1" applyBorder="1" applyAlignment="1">
      <alignment horizontal="left" vertical="center"/>
    </xf>
    <xf numFmtId="0" fontId="15" fillId="6" borderId="7" xfId="3" applyFont="1" applyFill="1" applyBorder="1" applyAlignment="1">
      <alignment horizontal="left" vertical="center"/>
    </xf>
    <xf numFmtId="0" fontId="15" fillId="6" borderId="63" xfId="3" applyFont="1" applyFill="1" applyBorder="1" applyAlignment="1">
      <alignment horizontal="left" vertical="center"/>
    </xf>
    <xf numFmtId="0" fontId="15" fillId="6" borderId="28" xfId="3" applyFont="1" applyFill="1" applyBorder="1" applyAlignment="1">
      <alignment horizontal="center" vertical="center" wrapText="1"/>
    </xf>
    <xf numFmtId="0" fontId="15" fillId="6" borderId="54" xfId="3" applyFont="1" applyFill="1" applyBorder="1" applyAlignment="1">
      <alignment horizontal="center" vertical="center" wrapText="1"/>
    </xf>
    <xf numFmtId="0" fontId="15" fillId="6" borderId="30" xfId="3" applyFont="1" applyFill="1" applyBorder="1" applyAlignment="1">
      <alignment horizontal="center" vertical="center" wrapText="1"/>
    </xf>
    <xf numFmtId="0" fontId="15" fillId="0" borderId="28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5" fillId="0" borderId="23" xfId="3" applyFont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 wrapText="1"/>
    </xf>
    <xf numFmtId="0" fontId="14" fillId="6" borderId="47" xfId="3" applyFont="1" applyFill="1" applyBorder="1" applyAlignment="1">
      <alignment horizontal="center"/>
    </xf>
    <xf numFmtId="0" fontId="33" fillId="6" borderId="41" xfId="3" applyFont="1" applyFill="1" applyBorder="1" applyAlignment="1">
      <alignment horizontal="left" vertical="center"/>
    </xf>
    <xf numFmtId="0" fontId="33" fillId="6" borderId="40" xfId="3" applyFont="1" applyFill="1" applyBorder="1" applyAlignment="1">
      <alignment horizontal="left" vertical="center"/>
    </xf>
    <xf numFmtId="0" fontId="33" fillId="6" borderId="39" xfId="3" applyFont="1" applyFill="1" applyBorder="1" applyAlignment="1">
      <alignment horizontal="left" vertical="center"/>
    </xf>
    <xf numFmtId="0" fontId="15" fillId="6" borderId="63" xfId="3" applyFont="1" applyFill="1" applyBorder="1" applyAlignment="1">
      <alignment horizontal="right" vertical="center"/>
    </xf>
    <xf numFmtId="0" fontId="32" fillId="6" borderId="0" xfId="3" applyFont="1" applyFill="1" applyAlignment="1">
      <alignment horizontal="center" vertical="center" wrapText="1"/>
    </xf>
    <xf numFmtId="0" fontId="32" fillId="6" borderId="65" xfId="3" applyFont="1" applyFill="1" applyBorder="1" applyAlignment="1">
      <alignment horizontal="center" vertical="center" wrapText="1"/>
    </xf>
    <xf numFmtId="0" fontId="32" fillId="6" borderId="40" xfId="3" applyFont="1" applyFill="1" applyBorder="1" applyAlignment="1">
      <alignment horizontal="center" vertical="center" wrapText="1"/>
    </xf>
    <xf numFmtId="0" fontId="15" fillId="6" borderId="61" xfId="3" applyFont="1" applyFill="1" applyBorder="1" applyAlignment="1">
      <alignment horizontal="center" vertical="center" wrapText="1"/>
    </xf>
    <xf numFmtId="0" fontId="15" fillId="6" borderId="60" xfId="3" applyFont="1" applyFill="1" applyBorder="1" applyAlignment="1">
      <alignment horizontal="center" vertical="center" wrapText="1"/>
    </xf>
    <xf numFmtId="0" fontId="15" fillId="6" borderId="38" xfId="3" applyFont="1" applyFill="1" applyBorder="1" applyAlignment="1">
      <alignment horizontal="center" vertical="center" wrapText="1"/>
    </xf>
    <xf numFmtId="0" fontId="15" fillId="6" borderId="37" xfId="3" applyFont="1" applyFill="1" applyBorder="1" applyAlignment="1">
      <alignment horizontal="center" vertical="center" wrapText="1"/>
    </xf>
    <xf numFmtId="0" fontId="15" fillId="6" borderId="15" xfId="3" applyFont="1" applyFill="1" applyBorder="1" applyAlignment="1">
      <alignment horizontal="center" vertical="center" wrapText="1"/>
    </xf>
    <xf numFmtId="0" fontId="15" fillId="6" borderId="66" xfId="3" applyFont="1" applyFill="1" applyBorder="1" applyAlignment="1">
      <alignment horizontal="center" vertical="center" wrapText="1"/>
    </xf>
    <xf numFmtId="0" fontId="15" fillId="6" borderId="41" xfId="3" applyFont="1" applyFill="1" applyBorder="1" applyAlignment="1">
      <alignment horizontal="center" vertical="center" wrapText="1"/>
    </xf>
    <xf numFmtId="0" fontId="15" fillId="6" borderId="29" xfId="3" applyFont="1" applyFill="1" applyBorder="1" applyAlignment="1">
      <alignment horizontal="center" vertical="center" wrapText="1"/>
    </xf>
    <xf numFmtId="0" fontId="15" fillId="6" borderId="22" xfId="3" applyFont="1" applyFill="1" applyBorder="1" applyAlignment="1">
      <alignment horizontal="center" vertical="center" wrapText="1"/>
    </xf>
    <xf numFmtId="0" fontId="15" fillId="6" borderId="31" xfId="3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6" borderId="65" xfId="0" applyFont="1" applyFill="1" applyBorder="1" applyAlignment="1">
      <alignment horizontal="left" vertical="center"/>
    </xf>
    <xf numFmtId="0" fontId="38" fillId="6" borderId="7" xfId="0" applyFont="1" applyFill="1" applyBorder="1" applyAlignment="1">
      <alignment horizontal="left" vertical="center"/>
    </xf>
    <xf numFmtId="0" fontId="38" fillId="6" borderId="63" xfId="0" applyFont="1" applyFill="1" applyBorder="1" applyAlignment="1">
      <alignment horizontal="left" vertical="center"/>
    </xf>
    <xf numFmtId="0" fontId="15" fillId="6" borderId="66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0" fontId="15" fillId="6" borderId="64" xfId="0" applyFont="1" applyFill="1" applyBorder="1" applyAlignment="1">
      <alignment horizontal="center" vertical="center" wrapText="1"/>
    </xf>
    <xf numFmtId="0" fontId="15" fillId="6" borderId="77" xfId="0" applyFont="1" applyFill="1" applyBorder="1" applyAlignment="1">
      <alignment horizontal="center" vertical="center" wrapText="1"/>
    </xf>
    <xf numFmtId="0" fontId="34" fillId="6" borderId="64" xfId="0" applyFont="1" applyFill="1" applyBorder="1" applyAlignment="1">
      <alignment horizontal="center" vertical="center" wrapText="1"/>
    </xf>
    <xf numFmtId="0" fontId="34" fillId="6" borderId="77" xfId="0" applyFont="1" applyFill="1" applyBorder="1" applyAlignment="1">
      <alignment horizontal="center" vertical="center" wrapText="1"/>
    </xf>
    <xf numFmtId="0" fontId="34" fillId="6" borderId="66" xfId="0" applyFont="1" applyFill="1" applyBorder="1" applyAlignment="1">
      <alignment horizontal="center" vertical="center"/>
    </xf>
    <xf numFmtId="0" fontId="34" fillId="6" borderId="41" xfId="0" applyFont="1" applyFill="1" applyBorder="1" applyAlignment="1">
      <alignment horizontal="center" vertical="center"/>
    </xf>
    <xf numFmtId="0" fontId="14" fillId="6" borderId="61" xfId="0" applyFont="1" applyFill="1" applyBorder="1" applyAlignment="1">
      <alignment horizontal="center" vertical="center" wrapText="1"/>
    </xf>
    <xf numFmtId="0" fontId="14" fillId="6" borderId="58" xfId="0" applyFont="1" applyFill="1" applyBorder="1" applyAlignment="1">
      <alignment horizontal="center" vertical="center" wrapText="1"/>
    </xf>
    <xf numFmtId="0" fontId="14" fillId="6" borderId="57" xfId="0" applyFont="1" applyFill="1" applyBorder="1" applyAlignment="1">
      <alignment horizontal="center" vertical="center" wrapText="1"/>
    </xf>
    <xf numFmtId="0" fontId="15" fillId="6" borderId="61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horizontal="center" vertical="center" wrapText="1"/>
    </xf>
    <xf numFmtId="0" fontId="15" fillId="6" borderId="57" xfId="0" applyFont="1" applyFill="1" applyBorder="1" applyAlignment="1">
      <alignment horizontal="center" vertical="center" wrapText="1"/>
    </xf>
    <xf numFmtId="0" fontId="34" fillId="6" borderId="66" xfId="0" applyFont="1" applyFill="1" applyBorder="1" applyAlignment="1">
      <alignment horizontal="center" vertical="center" wrapText="1"/>
    </xf>
    <xf numFmtId="0" fontId="34" fillId="6" borderId="41" xfId="0" applyFont="1" applyFill="1" applyBorder="1" applyAlignment="1">
      <alignment horizontal="center" vertical="center" wrapText="1"/>
    </xf>
    <xf numFmtId="0" fontId="37" fillId="6" borderId="25" xfId="0" applyFont="1" applyFill="1" applyBorder="1" applyAlignment="1">
      <alignment horizontal="center" vertical="center" textRotation="90" wrapText="1"/>
    </xf>
    <xf numFmtId="0" fontId="37" fillId="6" borderId="46" xfId="0" applyFont="1" applyFill="1" applyBorder="1" applyAlignment="1">
      <alignment horizontal="center" vertical="center" textRotation="90" wrapText="1"/>
    </xf>
    <xf numFmtId="0" fontId="37" fillId="6" borderId="18" xfId="0" applyFont="1" applyFill="1" applyBorder="1" applyAlignment="1">
      <alignment horizontal="center" vertical="center" textRotation="90" wrapText="1"/>
    </xf>
    <xf numFmtId="0" fontId="37" fillId="6" borderId="24" xfId="0" applyFont="1" applyFill="1" applyBorder="1" applyAlignment="1">
      <alignment horizontal="center" vertical="center" textRotation="90" wrapText="1"/>
    </xf>
    <xf numFmtId="0" fontId="37" fillId="6" borderId="1" xfId="0" applyFont="1" applyFill="1" applyBorder="1" applyAlignment="1">
      <alignment horizontal="center" vertical="center" textRotation="90" wrapText="1"/>
    </xf>
    <xf numFmtId="0" fontId="37" fillId="6" borderId="17" xfId="0" applyFont="1" applyFill="1" applyBorder="1" applyAlignment="1">
      <alignment horizontal="center" vertical="center" textRotation="90" wrapText="1"/>
    </xf>
    <xf numFmtId="0" fontId="37" fillId="6" borderId="23" xfId="0" applyFont="1" applyFill="1" applyBorder="1" applyAlignment="1">
      <alignment horizontal="center" vertical="center" textRotation="90" wrapText="1"/>
    </xf>
    <xf numFmtId="0" fontId="37" fillId="6" borderId="43" xfId="0" applyFont="1" applyFill="1" applyBorder="1" applyAlignment="1">
      <alignment horizontal="center" vertical="center" textRotation="90" wrapText="1"/>
    </xf>
    <xf numFmtId="0" fontId="37" fillId="6" borderId="16" xfId="0" applyFont="1" applyFill="1" applyBorder="1" applyAlignment="1">
      <alignment horizontal="center" vertical="center" textRotation="90" wrapText="1"/>
    </xf>
    <xf numFmtId="0" fontId="15" fillId="6" borderId="8" xfId="0" applyFont="1" applyFill="1" applyBorder="1" applyAlignment="1">
      <alignment horizontal="right" vertical="center"/>
    </xf>
    <xf numFmtId="0" fontId="15" fillId="6" borderId="7" xfId="0" applyFont="1" applyFill="1" applyBorder="1" applyAlignment="1">
      <alignment horizontal="right" vertical="center"/>
    </xf>
    <xf numFmtId="0" fontId="15" fillId="6" borderId="6" xfId="0" applyFont="1" applyFill="1" applyBorder="1" applyAlignment="1">
      <alignment horizontal="right" vertical="center"/>
    </xf>
    <xf numFmtId="0" fontId="21" fillId="7" borderId="70" xfId="0" applyFont="1" applyFill="1" applyBorder="1" applyAlignment="1">
      <alignment horizontal="left" vertical="center" wrapText="1"/>
    </xf>
    <xf numFmtId="0" fontId="21" fillId="7" borderId="42" xfId="0" applyFont="1" applyFill="1" applyBorder="1" applyAlignment="1">
      <alignment horizontal="left" vertical="center" wrapText="1"/>
    </xf>
    <xf numFmtId="0" fontId="21" fillId="7" borderId="14" xfId="0" applyFont="1" applyFill="1" applyBorder="1" applyAlignment="1">
      <alignment horizontal="left" vertical="center" wrapText="1"/>
    </xf>
    <xf numFmtId="0" fontId="21" fillId="7" borderId="60" xfId="0" applyFont="1" applyFill="1" applyBorder="1" applyAlignment="1">
      <alignment horizontal="left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39" xfId="0" applyFont="1" applyFill="1" applyBorder="1" applyAlignment="1">
      <alignment horizontal="left" vertical="center" wrapText="1"/>
    </xf>
    <xf numFmtId="0" fontId="14" fillId="6" borderId="48" xfId="0" applyFont="1" applyFill="1" applyBorder="1" applyAlignment="1">
      <alignment horizontal="center"/>
    </xf>
    <xf numFmtId="0" fontId="14" fillId="6" borderId="47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 vertical="center"/>
    </xf>
    <xf numFmtId="0" fontId="16" fillId="6" borderId="4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/>
    </xf>
    <xf numFmtId="0" fontId="15" fillId="6" borderId="46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32" fillId="6" borderId="61" xfId="0" applyFont="1" applyFill="1" applyBorder="1" applyAlignment="1">
      <alignment horizontal="center" vertical="center" wrapText="1"/>
    </xf>
    <xf numFmtId="0" fontId="32" fillId="6" borderId="58" xfId="0" applyFont="1" applyFill="1" applyBorder="1" applyAlignment="1">
      <alignment horizontal="center" vertical="center" wrapText="1"/>
    </xf>
    <xf numFmtId="0" fontId="32" fillId="6" borderId="57" xfId="0" applyFont="1" applyFill="1" applyBorder="1" applyAlignment="1">
      <alignment horizontal="center" vertical="center" wrapText="1"/>
    </xf>
    <xf numFmtId="0" fontId="15" fillId="6" borderId="51" xfId="0" applyFont="1" applyFill="1" applyBorder="1" applyAlignment="1">
      <alignment horizontal="center" vertical="center" wrapText="1"/>
    </xf>
    <xf numFmtId="0" fontId="15" fillId="6" borderId="48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79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right" vertical="center"/>
    </xf>
    <xf numFmtId="0" fontId="15" fillId="7" borderId="7" xfId="0" applyFont="1" applyFill="1" applyBorder="1" applyAlignment="1">
      <alignment horizontal="right" vertical="center"/>
    </xf>
    <xf numFmtId="0" fontId="15" fillId="7" borderId="6" xfId="0" applyFont="1" applyFill="1" applyBorder="1" applyAlignment="1">
      <alignment horizontal="right" vertical="center"/>
    </xf>
    <xf numFmtId="0" fontId="15" fillId="7" borderId="15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right" vertical="center" wrapText="1"/>
    </xf>
    <xf numFmtId="0" fontId="15" fillId="7" borderId="7" xfId="0" applyFont="1" applyFill="1" applyBorder="1" applyAlignment="1">
      <alignment horizontal="right" vertical="center" wrapText="1"/>
    </xf>
    <xf numFmtId="0" fontId="15" fillId="7" borderId="63" xfId="0" applyFont="1" applyFill="1" applyBorder="1" applyAlignment="1">
      <alignment horizontal="right" vertical="center" wrapText="1"/>
    </xf>
    <xf numFmtId="0" fontId="12" fillId="7" borderId="31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5" fillId="7" borderId="79" xfId="0" applyFont="1" applyFill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</cellXfs>
  <cellStyles count="5">
    <cellStyle name="Normalny" xfId="0" builtinId="0"/>
    <cellStyle name="Normalny 2" xfId="2" xr:uid="{00000000-0005-0000-0000-000001000000}"/>
    <cellStyle name="Normalny 3" xfId="1" xr:uid="{00000000-0005-0000-0000-000002000000}"/>
    <cellStyle name="Normalny 4" xfId="4" xr:uid="{00000000-0005-0000-0000-000003000000}"/>
    <cellStyle name="Normalny 5" xfId="3" xr:uid="{00000000-0005-0000-0000-000004000000}"/>
  </cellStyles>
  <dxfs count="0"/>
  <tableStyles count="0" defaultTableStyle="TableStyleMedium2" defaultPivotStyle="PivotStyleLight16"/>
  <colors>
    <mruColors>
      <color rgb="FFEEECE1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AJ74"/>
  <sheetViews>
    <sheetView tabSelected="1" zoomScale="40" zoomScaleNormal="40" workbookViewId="0">
      <selection activeCell="F18" sqref="F18"/>
    </sheetView>
  </sheetViews>
  <sheetFormatPr defaultColWidth="9.109375" defaultRowHeight="13.8" x14ac:dyDescent="0.25"/>
  <cols>
    <col min="1" max="1" width="34.44140625" style="1" customWidth="1"/>
    <col min="2" max="2" width="25.33203125" style="5" customWidth="1"/>
    <col min="3" max="3" width="26.33203125" style="5" customWidth="1"/>
    <col min="4" max="4" width="6.109375" style="4" customWidth="1"/>
    <col min="5" max="5" width="60.5546875" style="1" customWidth="1"/>
    <col min="6" max="6" width="50" style="1" customWidth="1"/>
    <col min="7" max="16" width="9.109375" style="2"/>
    <col min="17" max="17" width="9.109375" style="3"/>
    <col min="18" max="28" width="9.109375" style="2"/>
    <col min="29" max="30" width="9.109375" style="3"/>
    <col min="31" max="34" width="9.109375" style="2"/>
    <col min="35" max="35" width="24.44140625" style="1" customWidth="1"/>
    <col min="36" max="36" width="26.6640625" style="1" customWidth="1"/>
    <col min="37" max="16384" width="9.109375" style="1"/>
  </cols>
  <sheetData>
    <row r="1" spans="1:36" ht="15" thickBot="1" x14ac:dyDescent="0.35">
      <c r="A1" s="18"/>
      <c r="B1" s="19"/>
      <c r="C1" s="19"/>
      <c r="D1" s="20"/>
      <c r="E1" s="18"/>
      <c r="F1" s="18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2"/>
      <c r="AD1" s="22"/>
      <c r="AE1" s="21"/>
      <c r="AF1" s="21"/>
      <c r="AG1" s="21"/>
      <c r="AH1" s="21"/>
      <c r="AI1" s="18"/>
      <c r="AJ1" s="18"/>
    </row>
    <row r="2" spans="1:36" ht="26.4" thickBot="1" x14ac:dyDescent="0.35">
      <c r="A2" s="18"/>
      <c r="B2" s="585" t="s">
        <v>101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86"/>
      <c r="AF2" s="586"/>
      <c r="AG2" s="586"/>
      <c r="AH2" s="587"/>
      <c r="AI2" s="18"/>
      <c r="AJ2" s="18"/>
    </row>
    <row r="3" spans="1:36" ht="18" x14ac:dyDescent="0.35">
      <c r="A3" s="18"/>
      <c r="B3" s="588" t="s">
        <v>100</v>
      </c>
      <c r="C3" s="589"/>
      <c r="D3" s="589"/>
      <c r="E3" s="589"/>
      <c r="F3" s="589"/>
      <c r="G3" s="589"/>
      <c r="H3" s="589"/>
      <c r="I3" s="589"/>
      <c r="J3" s="589" t="s">
        <v>99</v>
      </c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89"/>
      <c r="AF3" s="589"/>
      <c r="AG3" s="589"/>
      <c r="AH3" s="590"/>
      <c r="AI3" s="18"/>
      <c r="AJ3" s="18"/>
    </row>
    <row r="4" spans="1:36" ht="15.6" x14ac:dyDescent="0.3">
      <c r="A4" s="18"/>
      <c r="B4" s="591" t="s">
        <v>98</v>
      </c>
      <c r="C4" s="592"/>
      <c r="D4" s="592"/>
      <c r="E4" s="592"/>
      <c r="F4" s="592"/>
      <c r="G4" s="592"/>
      <c r="H4" s="592"/>
      <c r="I4" s="592"/>
      <c r="J4" s="593" t="s">
        <v>97</v>
      </c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  <c r="W4" s="593"/>
      <c r="X4" s="593"/>
      <c r="Y4" s="593"/>
      <c r="Z4" s="593"/>
      <c r="AA4" s="593"/>
      <c r="AB4" s="593"/>
      <c r="AC4" s="593"/>
      <c r="AD4" s="593"/>
      <c r="AE4" s="593"/>
      <c r="AF4" s="593"/>
      <c r="AG4" s="593"/>
      <c r="AH4" s="594"/>
      <c r="AI4" s="18"/>
      <c r="AJ4" s="18"/>
    </row>
    <row r="5" spans="1:36" ht="15.6" x14ac:dyDescent="0.3">
      <c r="A5" s="18"/>
      <c r="B5" s="591" t="s">
        <v>96</v>
      </c>
      <c r="C5" s="592"/>
      <c r="D5" s="592"/>
      <c r="E5" s="592"/>
      <c r="F5" s="592"/>
      <c r="G5" s="592"/>
      <c r="H5" s="592"/>
      <c r="I5" s="592"/>
      <c r="J5" s="593" t="s">
        <v>95</v>
      </c>
      <c r="K5" s="593"/>
      <c r="L5" s="593"/>
      <c r="M5" s="593"/>
      <c r="N5" s="593"/>
      <c r="O5" s="593"/>
      <c r="P5" s="593"/>
      <c r="Q5" s="593"/>
      <c r="R5" s="593"/>
      <c r="S5" s="593"/>
      <c r="T5" s="593"/>
      <c r="U5" s="593"/>
      <c r="V5" s="593"/>
      <c r="W5" s="593"/>
      <c r="X5" s="593"/>
      <c r="Y5" s="593"/>
      <c r="Z5" s="593"/>
      <c r="AA5" s="593"/>
      <c r="AB5" s="593"/>
      <c r="AC5" s="593"/>
      <c r="AD5" s="593"/>
      <c r="AE5" s="593"/>
      <c r="AF5" s="593"/>
      <c r="AG5" s="593"/>
      <c r="AH5" s="594"/>
      <c r="AI5" s="18"/>
      <c r="AJ5" s="18"/>
    </row>
    <row r="6" spans="1:36" ht="15.6" x14ac:dyDescent="0.3">
      <c r="A6" s="18"/>
      <c r="B6" s="591" t="s">
        <v>94</v>
      </c>
      <c r="C6" s="592"/>
      <c r="D6" s="592"/>
      <c r="E6" s="592"/>
      <c r="F6" s="592"/>
      <c r="G6" s="592"/>
      <c r="H6" s="592"/>
      <c r="I6" s="592"/>
      <c r="J6" s="592" t="s">
        <v>93</v>
      </c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  <c r="AC6" s="592"/>
      <c r="AD6" s="592"/>
      <c r="AE6" s="592"/>
      <c r="AF6" s="592"/>
      <c r="AG6" s="592"/>
      <c r="AH6" s="595"/>
      <c r="AI6" s="18"/>
      <c r="AJ6" s="18"/>
    </row>
    <row r="7" spans="1:36" ht="32.4" customHeight="1" thickBot="1" x14ac:dyDescent="0.35">
      <c r="A7" s="18"/>
      <c r="B7" s="541" t="s">
        <v>92</v>
      </c>
      <c r="C7" s="542"/>
      <c r="D7" s="542"/>
      <c r="E7" s="542"/>
      <c r="F7" s="542"/>
      <c r="G7" s="542"/>
      <c r="H7" s="542"/>
      <c r="I7" s="542"/>
      <c r="J7" s="543" t="s">
        <v>191</v>
      </c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3"/>
      <c r="Y7" s="543"/>
      <c r="Z7" s="543"/>
      <c r="AA7" s="543"/>
      <c r="AB7" s="543"/>
      <c r="AC7" s="543"/>
      <c r="AD7" s="543"/>
      <c r="AE7" s="543"/>
      <c r="AF7" s="543"/>
      <c r="AG7" s="543"/>
      <c r="AH7" s="544"/>
      <c r="AI7" s="18"/>
      <c r="AJ7" s="18"/>
    </row>
    <row r="8" spans="1:36" ht="46.5" customHeight="1" thickBot="1" x14ac:dyDescent="0.35">
      <c r="A8" s="18"/>
      <c r="B8" s="545" t="s">
        <v>190</v>
      </c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7"/>
      <c r="AF8" s="547"/>
      <c r="AG8" s="547"/>
      <c r="AH8" s="548"/>
      <c r="AI8" s="23"/>
      <c r="AJ8" s="18"/>
    </row>
    <row r="9" spans="1:36" ht="25.5" customHeight="1" thickBot="1" x14ac:dyDescent="0.35">
      <c r="A9" s="18"/>
      <c r="B9" s="549" t="s">
        <v>91</v>
      </c>
      <c r="C9" s="549" t="s">
        <v>90</v>
      </c>
      <c r="D9" s="551" t="s">
        <v>89</v>
      </c>
      <c r="E9" s="552"/>
      <c r="F9" s="582" t="s">
        <v>140</v>
      </c>
      <c r="G9" s="557" t="s">
        <v>88</v>
      </c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7" t="s">
        <v>87</v>
      </c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9"/>
      <c r="AE9" s="560" t="s">
        <v>86</v>
      </c>
      <c r="AF9" s="563" t="s">
        <v>85</v>
      </c>
      <c r="AG9" s="563" t="s">
        <v>84</v>
      </c>
      <c r="AH9" s="566" t="s">
        <v>83</v>
      </c>
      <c r="AI9" s="18"/>
      <c r="AJ9" s="18"/>
    </row>
    <row r="10" spans="1:36" ht="26.25" customHeight="1" thickBot="1" x14ac:dyDescent="0.35">
      <c r="A10" s="18"/>
      <c r="B10" s="550"/>
      <c r="C10" s="550"/>
      <c r="D10" s="553"/>
      <c r="E10" s="554"/>
      <c r="F10" s="583"/>
      <c r="G10" s="569" t="s">
        <v>82</v>
      </c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1"/>
      <c r="S10" s="572" t="s">
        <v>82</v>
      </c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4"/>
      <c r="AE10" s="561"/>
      <c r="AF10" s="564"/>
      <c r="AG10" s="564"/>
      <c r="AH10" s="567"/>
      <c r="AI10" s="18"/>
      <c r="AJ10" s="18"/>
    </row>
    <row r="11" spans="1:36" ht="129.75" customHeight="1" thickBot="1" x14ac:dyDescent="0.35">
      <c r="A11" s="18"/>
      <c r="B11" s="550"/>
      <c r="C11" s="550"/>
      <c r="D11" s="555"/>
      <c r="E11" s="556"/>
      <c r="F11" s="584"/>
      <c r="G11" s="24" t="s">
        <v>18</v>
      </c>
      <c r="H11" s="25" t="s">
        <v>16</v>
      </c>
      <c r="I11" s="25" t="s">
        <v>14</v>
      </c>
      <c r="J11" s="25" t="s">
        <v>12</v>
      </c>
      <c r="K11" s="25" t="s">
        <v>10</v>
      </c>
      <c r="L11" s="25" t="s">
        <v>8</v>
      </c>
      <c r="M11" s="25" t="s">
        <v>81</v>
      </c>
      <c r="N11" s="25" t="s">
        <v>80</v>
      </c>
      <c r="O11" s="25" t="s">
        <v>76</v>
      </c>
      <c r="P11" s="25" t="s">
        <v>75</v>
      </c>
      <c r="Q11" s="25" t="s">
        <v>79</v>
      </c>
      <c r="R11" s="26" t="s">
        <v>78</v>
      </c>
      <c r="S11" s="27" t="s">
        <v>18</v>
      </c>
      <c r="T11" s="25" t="s">
        <v>16</v>
      </c>
      <c r="U11" s="25" t="s">
        <v>14</v>
      </c>
      <c r="V11" s="25" t="s">
        <v>12</v>
      </c>
      <c r="W11" s="25" t="s">
        <v>10</v>
      </c>
      <c r="X11" s="25" t="s">
        <v>8</v>
      </c>
      <c r="Y11" s="25" t="s">
        <v>6</v>
      </c>
      <c r="Z11" s="25" t="s">
        <v>77</v>
      </c>
      <c r="AA11" s="25" t="s">
        <v>76</v>
      </c>
      <c r="AB11" s="28" t="s">
        <v>75</v>
      </c>
      <c r="AC11" s="25" t="s">
        <v>74</v>
      </c>
      <c r="AD11" s="26" t="s">
        <v>73</v>
      </c>
      <c r="AE11" s="562"/>
      <c r="AF11" s="565"/>
      <c r="AG11" s="565"/>
      <c r="AH11" s="568"/>
      <c r="AI11" s="18"/>
      <c r="AJ11" s="18"/>
    </row>
    <row r="12" spans="1:36" ht="24" customHeight="1" thickBot="1" x14ac:dyDescent="0.35">
      <c r="A12" s="18"/>
      <c r="B12" s="550"/>
      <c r="C12" s="550"/>
      <c r="D12" s="575" t="s">
        <v>72</v>
      </c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6"/>
      <c r="Q12" s="576"/>
      <c r="R12" s="576"/>
      <c r="S12" s="576"/>
      <c r="T12" s="576"/>
      <c r="U12" s="576"/>
      <c r="V12" s="576"/>
      <c r="W12" s="576"/>
      <c r="X12" s="576"/>
      <c r="Y12" s="576"/>
      <c r="Z12" s="576"/>
      <c r="AA12" s="576"/>
      <c r="AB12" s="576"/>
      <c r="AC12" s="576"/>
      <c r="AD12" s="576"/>
      <c r="AE12" s="577"/>
      <c r="AF12" s="577"/>
      <c r="AG12" s="577"/>
      <c r="AH12" s="578"/>
      <c r="AI12" s="18"/>
      <c r="AJ12" s="18"/>
    </row>
    <row r="13" spans="1:36" s="8" customFormat="1" ht="21.75" customHeight="1" thickBot="1" x14ac:dyDescent="0.35">
      <c r="A13" s="29"/>
      <c r="B13" s="550"/>
      <c r="C13" s="550"/>
      <c r="D13" s="30" t="s">
        <v>71</v>
      </c>
      <c r="E13" s="579" t="s">
        <v>44</v>
      </c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580"/>
      <c r="S13" s="580"/>
      <c r="T13" s="580"/>
      <c r="U13" s="580"/>
      <c r="V13" s="580"/>
      <c r="W13" s="580"/>
      <c r="X13" s="580"/>
      <c r="Y13" s="580"/>
      <c r="Z13" s="580"/>
      <c r="AA13" s="580"/>
      <c r="AB13" s="580"/>
      <c r="AC13" s="580"/>
      <c r="AD13" s="580"/>
      <c r="AE13" s="580"/>
      <c r="AF13" s="580"/>
      <c r="AG13" s="580"/>
      <c r="AH13" s="581"/>
      <c r="AI13" s="29"/>
      <c r="AJ13" s="29"/>
    </row>
    <row r="14" spans="1:36" ht="28.5" customHeight="1" x14ac:dyDescent="0.3">
      <c r="A14" s="18"/>
      <c r="B14" s="514" t="s">
        <v>70</v>
      </c>
      <c r="C14" s="517" t="s">
        <v>69</v>
      </c>
      <c r="D14" s="31">
        <v>1</v>
      </c>
      <c r="E14" s="404" t="s">
        <v>68</v>
      </c>
      <c r="F14" s="405" t="s">
        <v>169</v>
      </c>
      <c r="G14" s="32">
        <v>15</v>
      </c>
      <c r="H14" s="33"/>
      <c r="I14" s="33"/>
      <c r="J14" s="33"/>
      <c r="K14" s="33"/>
      <c r="L14" s="33"/>
      <c r="M14" s="33"/>
      <c r="N14" s="33">
        <f>SUM(G14:M14)</f>
        <v>15</v>
      </c>
      <c r="O14" s="33">
        <v>10</v>
      </c>
      <c r="P14" s="33">
        <f>SUM(N14:O14)</f>
        <v>25</v>
      </c>
      <c r="Q14" s="34">
        <v>1</v>
      </c>
      <c r="R14" s="35" t="s">
        <v>4</v>
      </c>
      <c r="S14" s="32">
        <v>11</v>
      </c>
      <c r="T14" s="33">
        <v>20</v>
      </c>
      <c r="U14" s="33"/>
      <c r="V14" s="33"/>
      <c r="W14" s="33"/>
      <c r="X14" s="33"/>
      <c r="Y14" s="33">
        <v>4</v>
      </c>
      <c r="Z14" s="33">
        <f>SUM(S14:Y14)</f>
        <v>35</v>
      </c>
      <c r="AA14" s="33">
        <v>15</v>
      </c>
      <c r="AB14" s="36">
        <f>SUM(Z14:AA14)</f>
        <v>50</v>
      </c>
      <c r="AC14" s="34">
        <v>2</v>
      </c>
      <c r="AD14" s="35" t="s">
        <v>57</v>
      </c>
      <c r="AE14" s="37">
        <f t="shared" ref="AE14:AE29" si="0">SUM(N14,Z14)</f>
        <v>50</v>
      </c>
      <c r="AF14" s="33">
        <f t="shared" ref="AF14:AF29" si="1">SUM(O14,AA14)</f>
        <v>25</v>
      </c>
      <c r="AG14" s="34">
        <f t="shared" ref="AG14:AG29" si="2">SUM(P14,AB14)</f>
        <v>75</v>
      </c>
      <c r="AH14" s="38">
        <f t="shared" ref="AH14:AH29" si="3">SUM(Q14,AC14)</f>
        <v>3</v>
      </c>
      <c r="AI14" s="39"/>
      <c r="AJ14" s="39"/>
    </row>
    <row r="15" spans="1:36" ht="28.5" customHeight="1" thickBot="1" x14ac:dyDescent="0.35">
      <c r="A15" s="18"/>
      <c r="B15" s="515"/>
      <c r="C15" s="518"/>
      <c r="D15" s="40">
        <v>2</v>
      </c>
      <c r="E15" s="451" t="s">
        <v>67</v>
      </c>
      <c r="F15" s="452" t="s">
        <v>189</v>
      </c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3"/>
      <c r="R15" s="44"/>
      <c r="S15" s="41"/>
      <c r="T15" s="42">
        <v>10</v>
      </c>
      <c r="U15" s="42"/>
      <c r="V15" s="42"/>
      <c r="W15" s="42"/>
      <c r="X15" s="42"/>
      <c r="Y15" s="42"/>
      <c r="Z15" s="42">
        <f>SUM(S15:Y15)</f>
        <v>10</v>
      </c>
      <c r="AA15" s="42">
        <v>15</v>
      </c>
      <c r="AB15" s="45">
        <f>SUM(Z15:AA15)</f>
        <v>25</v>
      </c>
      <c r="AC15" s="43">
        <v>1</v>
      </c>
      <c r="AD15" s="44" t="s">
        <v>4</v>
      </c>
      <c r="AE15" s="46">
        <f t="shared" si="0"/>
        <v>10</v>
      </c>
      <c r="AF15" s="42">
        <f t="shared" si="1"/>
        <v>15</v>
      </c>
      <c r="AG15" s="43">
        <f t="shared" si="2"/>
        <v>25</v>
      </c>
      <c r="AH15" s="47">
        <f t="shared" si="3"/>
        <v>1</v>
      </c>
      <c r="AI15" s="39"/>
      <c r="AJ15" s="39"/>
    </row>
    <row r="16" spans="1:36" ht="28.5" customHeight="1" x14ac:dyDescent="0.3">
      <c r="A16" s="18"/>
      <c r="B16" s="515"/>
      <c r="C16" s="514" t="s">
        <v>66</v>
      </c>
      <c r="D16" s="31">
        <v>3</v>
      </c>
      <c r="E16" s="48" t="s">
        <v>65</v>
      </c>
      <c r="F16" s="49" t="s">
        <v>174</v>
      </c>
      <c r="G16" s="32">
        <v>7</v>
      </c>
      <c r="H16" s="33"/>
      <c r="I16" s="33"/>
      <c r="J16" s="33"/>
      <c r="K16" s="33"/>
      <c r="L16" s="33"/>
      <c r="M16" s="33">
        <v>8</v>
      </c>
      <c r="N16" s="33">
        <f>SUM(G16:M16)</f>
        <v>15</v>
      </c>
      <c r="O16" s="33">
        <v>10</v>
      </c>
      <c r="P16" s="33">
        <f>SUM(N16:O16)</f>
        <v>25</v>
      </c>
      <c r="Q16" s="34">
        <v>1</v>
      </c>
      <c r="R16" s="35" t="s">
        <v>4</v>
      </c>
      <c r="S16" s="32"/>
      <c r="T16" s="33"/>
      <c r="U16" s="33"/>
      <c r="V16" s="33"/>
      <c r="W16" s="33"/>
      <c r="X16" s="33"/>
      <c r="Y16" s="33"/>
      <c r="Z16" s="33"/>
      <c r="AA16" s="33"/>
      <c r="AB16" s="36"/>
      <c r="AC16" s="34"/>
      <c r="AD16" s="35"/>
      <c r="AE16" s="37">
        <f t="shared" si="0"/>
        <v>15</v>
      </c>
      <c r="AF16" s="33">
        <f t="shared" si="1"/>
        <v>10</v>
      </c>
      <c r="AG16" s="34">
        <f t="shared" si="2"/>
        <v>25</v>
      </c>
      <c r="AH16" s="38">
        <f t="shared" si="3"/>
        <v>1</v>
      </c>
      <c r="AI16" s="39"/>
      <c r="AJ16" s="39"/>
    </row>
    <row r="17" spans="1:36" ht="28.5" customHeight="1" thickBot="1" x14ac:dyDescent="0.35">
      <c r="A17" s="18"/>
      <c r="B17" s="515"/>
      <c r="C17" s="516"/>
      <c r="D17" s="50">
        <v>4</v>
      </c>
      <c r="E17" s="51" t="s">
        <v>64</v>
      </c>
      <c r="F17" s="52" t="s">
        <v>141</v>
      </c>
      <c r="G17" s="53">
        <v>16</v>
      </c>
      <c r="H17" s="54">
        <v>14</v>
      </c>
      <c r="I17" s="54"/>
      <c r="J17" s="54"/>
      <c r="K17" s="54"/>
      <c r="L17" s="54"/>
      <c r="M17" s="54"/>
      <c r="N17" s="54">
        <f>SUM(G17:M17)</f>
        <v>30</v>
      </c>
      <c r="O17" s="54">
        <v>20</v>
      </c>
      <c r="P17" s="54">
        <f>SUM(N17:O17)</f>
        <v>50</v>
      </c>
      <c r="Q17" s="55">
        <v>2</v>
      </c>
      <c r="R17" s="56" t="s">
        <v>57</v>
      </c>
      <c r="S17" s="53"/>
      <c r="T17" s="54"/>
      <c r="U17" s="54"/>
      <c r="V17" s="54"/>
      <c r="W17" s="54"/>
      <c r="X17" s="54"/>
      <c r="Y17" s="54"/>
      <c r="Z17" s="54"/>
      <c r="AA17" s="54"/>
      <c r="AB17" s="57"/>
      <c r="AC17" s="55"/>
      <c r="AD17" s="56"/>
      <c r="AE17" s="58">
        <f t="shared" si="0"/>
        <v>30</v>
      </c>
      <c r="AF17" s="54">
        <f t="shared" si="1"/>
        <v>20</v>
      </c>
      <c r="AG17" s="55">
        <f t="shared" si="2"/>
        <v>50</v>
      </c>
      <c r="AH17" s="59">
        <f t="shared" si="3"/>
        <v>2</v>
      </c>
      <c r="AI17" s="39"/>
      <c r="AJ17" s="39"/>
    </row>
    <row r="18" spans="1:36" ht="28.5" customHeight="1" thickBot="1" x14ac:dyDescent="0.35">
      <c r="A18" s="18"/>
      <c r="B18" s="516"/>
      <c r="C18" s="60" t="s">
        <v>63</v>
      </c>
      <c r="D18" s="61">
        <v>5</v>
      </c>
      <c r="E18" s="457" t="s">
        <v>62</v>
      </c>
      <c r="F18" s="458" t="s">
        <v>196</v>
      </c>
      <c r="G18" s="62">
        <v>15</v>
      </c>
      <c r="H18" s="63">
        <v>5</v>
      </c>
      <c r="I18" s="63">
        <v>10</v>
      </c>
      <c r="J18" s="63"/>
      <c r="K18" s="63"/>
      <c r="L18" s="63"/>
      <c r="M18" s="63"/>
      <c r="N18" s="63">
        <f>SUM(G18:M18)</f>
        <v>30</v>
      </c>
      <c r="O18" s="63"/>
      <c r="P18" s="63">
        <f>SUM(N18:O18)</f>
        <v>30</v>
      </c>
      <c r="Q18" s="64">
        <v>1</v>
      </c>
      <c r="R18" s="65" t="s">
        <v>4</v>
      </c>
      <c r="S18" s="62"/>
      <c r="T18" s="63"/>
      <c r="U18" s="63"/>
      <c r="V18" s="63"/>
      <c r="W18" s="63"/>
      <c r="X18" s="63"/>
      <c r="Y18" s="63"/>
      <c r="Z18" s="63"/>
      <c r="AA18" s="63"/>
      <c r="AB18" s="66"/>
      <c r="AC18" s="64"/>
      <c r="AD18" s="65"/>
      <c r="AE18" s="67">
        <f t="shared" si="0"/>
        <v>30</v>
      </c>
      <c r="AF18" s="63">
        <f t="shared" si="1"/>
        <v>0</v>
      </c>
      <c r="AG18" s="64">
        <f t="shared" si="2"/>
        <v>30</v>
      </c>
      <c r="AH18" s="68">
        <f t="shared" si="3"/>
        <v>1</v>
      </c>
      <c r="AI18" s="39"/>
      <c r="AJ18" s="39"/>
    </row>
    <row r="19" spans="1:36" ht="28.5" customHeight="1" x14ac:dyDescent="0.3">
      <c r="A19" s="18"/>
      <c r="B19" s="514" t="s">
        <v>43</v>
      </c>
      <c r="C19" s="517" t="s">
        <v>61</v>
      </c>
      <c r="D19" s="31">
        <v>6</v>
      </c>
      <c r="E19" s="445" t="s">
        <v>60</v>
      </c>
      <c r="F19" s="446" t="s">
        <v>182</v>
      </c>
      <c r="G19" s="32">
        <v>20</v>
      </c>
      <c r="H19" s="33">
        <v>10</v>
      </c>
      <c r="I19" s="33"/>
      <c r="J19" s="33"/>
      <c r="K19" s="33"/>
      <c r="L19" s="33"/>
      <c r="M19" s="33"/>
      <c r="N19" s="33">
        <f>SUM(G19:M19)</f>
        <v>30</v>
      </c>
      <c r="O19" s="33">
        <v>20</v>
      </c>
      <c r="P19" s="33">
        <f>SUM(N19:O19)</f>
        <v>50</v>
      </c>
      <c r="Q19" s="34">
        <v>2</v>
      </c>
      <c r="R19" s="35" t="s">
        <v>57</v>
      </c>
      <c r="S19" s="32"/>
      <c r="T19" s="33"/>
      <c r="U19" s="33"/>
      <c r="V19" s="33"/>
      <c r="W19" s="33"/>
      <c r="X19" s="33"/>
      <c r="Y19" s="33"/>
      <c r="Z19" s="33"/>
      <c r="AA19" s="33"/>
      <c r="AB19" s="36"/>
      <c r="AC19" s="34"/>
      <c r="AD19" s="35"/>
      <c r="AE19" s="37">
        <f t="shared" si="0"/>
        <v>30</v>
      </c>
      <c r="AF19" s="33">
        <f t="shared" si="1"/>
        <v>20</v>
      </c>
      <c r="AG19" s="34">
        <f t="shared" si="2"/>
        <v>50</v>
      </c>
      <c r="AH19" s="38">
        <f t="shared" si="3"/>
        <v>2</v>
      </c>
      <c r="AI19" s="39"/>
      <c r="AJ19" s="39"/>
    </row>
    <row r="20" spans="1:36" ht="28.5" customHeight="1" x14ac:dyDescent="0.3">
      <c r="A20" s="453" t="s">
        <v>168</v>
      </c>
      <c r="B20" s="515"/>
      <c r="C20" s="519"/>
      <c r="D20" s="69">
        <v>7</v>
      </c>
      <c r="E20" s="70" t="s">
        <v>59</v>
      </c>
      <c r="F20" s="71" t="s">
        <v>195</v>
      </c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4"/>
      <c r="R20" s="75"/>
      <c r="S20" s="72">
        <v>10</v>
      </c>
      <c r="T20" s="73"/>
      <c r="U20" s="73">
        <v>15</v>
      </c>
      <c r="V20" s="73"/>
      <c r="W20" s="73"/>
      <c r="X20" s="73"/>
      <c r="Y20" s="73"/>
      <c r="Z20" s="73">
        <f>SUM(S20:Y20)</f>
        <v>25</v>
      </c>
      <c r="AA20" s="73">
        <v>25</v>
      </c>
      <c r="AB20" s="76">
        <f>SUM(Z20:AA20)</f>
        <v>50</v>
      </c>
      <c r="AC20" s="74">
        <v>2</v>
      </c>
      <c r="AD20" s="75" t="s">
        <v>57</v>
      </c>
      <c r="AE20" s="77">
        <f t="shared" si="0"/>
        <v>25</v>
      </c>
      <c r="AF20" s="73">
        <f t="shared" si="1"/>
        <v>25</v>
      </c>
      <c r="AG20" s="74">
        <f t="shared" si="2"/>
        <v>50</v>
      </c>
      <c r="AH20" s="78">
        <f t="shared" si="3"/>
        <v>2</v>
      </c>
      <c r="AI20" s="39"/>
      <c r="AJ20" s="39"/>
    </row>
    <row r="21" spans="1:36" ht="28.5" customHeight="1" x14ac:dyDescent="0.3">
      <c r="A21" s="18"/>
      <c r="B21" s="515"/>
      <c r="C21" s="519"/>
      <c r="D21" s="69">
        <v>8</v>
      </c>
      <c r="E21" s="70" t="s">
        <v>58</v>
      </c>
      <c r="F21" s="71" t="s">
        <v>141</v>
      </c>
      <c r="G21" s="72"/>
      <c r="H21" s="73"/>
      <c r="I21" s="73"/>
      <c r="J21" s="73"/>
      <c r="K21" s="73"/>
      <c r="L21" s="73"/>
      <c r="M21" s="73"/>
      <c r="N21" s="73"/>
      <c r="O21" s="73"/>
      <c r="P21" s="73"/>
      <c r="Q21" s="74"/>
      <c r="R21" s="75"/>
      <c r="S21" s="72">
        <v>16</v>
      </c>
      <c r="T21" s="73">
        <v>25</v>
      </c>
      <c r="U21" s="73"/>
      <c r="V21" s="73"/>
      <c r="W21" s="73"/>
      <c r="X21" s="73"/>
      <c r="Y21" s="73">
        <v>3</v>
      </c>
      <c r="Z21" s="73">
        <f>SUM(S21:Y21)</f>
        <v>44</v>
      </c>
      <c r="AA21" s="73">
        <v>6</v>
      </c>
      <c r="AB21" s="76">
        <f>SUM(Z21:AA21)</f>
        <v>50</v>
      </c>
      <c r="AC21" s="74">
        <v>2</v>
      </c>
      <c r="AD21" s="75" t="s">
        <v>57</v>
      </c>
      <c r="AE21" s="77">
        <f t="shared" si="0"/>
        <v>44</v>
      </c>
      <c r="AF21" s="73">
        <f t="shared" si="1"/>
        <v>6</v>
      </c>
      <c r="AG21" s="74">
        <f t="shared" si="2"/>
        <v>50</v>
      </c>
      <c r="AH21" s="78">
        <f t="shared" si="3"/>
        <v>2</v>
      </c>
      <c r="AI21" s="39"/>
      <c r="AJ21" s="39"/>
    </row>
    <row r="22" spans="1:36" ht="39" customHeight="1" x14ac:dyDescent="0.3">
      <c r="A22" s="18"/>
      <c r="B22" s="515"/>
      <c r="C22" s="519"/>
      <c r="D22" s="69">
        <v>9</v>
      </c>
      <c r="E22" s="406" t="s">
        <v>56</v>
      </c>
      <c r="F22" s="79" t="s">
        <v>142</v>
      </c>
      <c r="G22" s="72"/>
      <c r="H22" s="73"/>
      <c r="I22" s="73"/>
      <c r="J22" s="73"/>
      <c r="K22" s="73"/>
      <c r="L22" s="73"/>
      <c r="M22" s="73"/>
      <c r="N22" s="73"/>
      <c r="O22" s="73"/>
      <c r="P22" s="73"/>
      <c r="Q22" s="74"/>
      <c r="R22" s="75"/>
      <c r="S22" s="72">
        <v>30</v>
      </c>
      <c r="T22" s="73"/>
      <c r="U22" s="73"/>
      <c r="V22" s="73"/>
      <c r="W22" s="73"/>
      <c r="X22" s="73"/>
      <c r="Y22" s="73">
        <v>15</v>
      </c>
      <c r="Z22" s="73">
        <f>SUM(S22:Y22)</f>
        <v>45</v>
      </c>
      <c r="AA22" s="73">
        <v>5</v>
      </c>
      <c r="AB22" s="76">
        <f>SUM(Z22:AA22)</f>
        <v>50</v>
      </c>
      <c r="AC22" s="74">
        <v>2</v>
      </c>
      <c r="AD22" s="75" t="s">
        <v>4</v>
      </c>
      <c r="AE22" s="77">
        <f t="shared" si="0"/>
        <v>45</v>
      </c>
      <c r="AF22" s="73">
        <f t="shared" si="1"/>
        <v>5</v>
      </c>
      <c r="AG22" s="74">
        <f t="shared" si="2"/>
        <v>50</v>
      </c>
      <c r="AH22" s="78">
        <f t="shared" si="3"/>
        <v>2</v>
      </c>
      <c r="AI22" s="39"/>
      <c r="AJ22" s="39"/>
    </row>
    <row r="23" spans="1:36" ht="28.5" customHeight="1" thickBot="1" x14ac:dyDescent="0.35">
      <c r="A23" s="18"/>
      <c r="B23" s="515"/>
      <c r="C23" s="520"/>
      <c r="D23" s="50">
        <v>10</v>
      </c>
      <c r="E23" s="80" t="s">
        <v>55</v>
      </c>
      <c r="F23" s="81" t="s">
        <v>142</v>
      </c>
      <c r="G23" s="407">
        <v>15</v>
      </c>
      <c r="H23" s="54"/>
      <c r="I23" s="54"/>
      <c r="J23" s="54"/>
      <c r="K23" s="54"/>
      <c r="L23" s="54"/>
      <c r="M23" s="55">
        <v>10</v>
      </c>
      <c r="N23" s="54">
        <f t="shared" ref="N23:N29" si="4">SUM(G23:M23)</f>
        <v>25</v>
      </c>
      <c r="O23" s="54">
        <v>5</v>
      </c>
      <c r="P23" s="54">
        <f t="shared" ref="P23:P29" si="5">SUM(N23:O23)</f>
        <v>30</v>
      </c>
      <c r="Q23" s="55">
        <v>1</v>
      </c>
      <c r="R23" s="56" t="s">
        <v>4</v>
      </c>
      <c r="S23" s="53"/>
      <c r="T23" s="54"/>
      <c r="U23" s="54"/>
      <c r="V23" s="54"/>
      <c r="W23" s="54"/>
      <c r="X23" s="54"/>
      <c r="Y23" s="54"/>
      <c r="Z23" s="54"/>
      <c r="AA23" s="54"/>
      <c r="AB23" s="57"/>
      <c r="AC23" s="55"/>
      <c r="AD23" s="56"/>
      <c r="AE23" s="58">
        <f t="shared" si="0"/>
        <v>25</v>
      </c>
      <c r="AF23" s="54">
        <f t="shared" si="1"/>
        <v>5</v>
      </c>
      <c r="AG23" s="55">
        <f t="shared" si="2"/>
        <v>30</v>
      </c>
      <c r="AH23" s="59">
        <f t="shared" si="3"/>
        <v>1</v>
      </c>
      <c r="AI23" s="39"/>
      <c r="AJ23" s="39"/>
    </row>
    <row r="24" spans="1:36" ht="28.5" customHeight="1" x14ac:dyDescent="0.3">
      <c r="A24" s="18"/>
      <c r="B24" s="515"/>
      <c r="C24" s="521" t="s">
        <v>54</v>
      </c>
      <c r="D24" s="82">
        <v>11</v>
      </c>
      <c r="E24" s="83" t="s">
        <v>53</v>
      </c>
      <c r="F24" s="84" t="s">
        <v>143</v>
      </c>
      <c r="G24" s="85">
        <v>15</v>
      </c>
      <c r="H24" s="86"/>
      <c r="I24" s="86">
        <v>70</v>
      </c>
      <c r="J24" s="86"/>
      <c r="K24" s="86"/>
      <c r="L24" s="86"/>
      <c r="M24" s="86"/>
      <c r="N24" s="86">
        <f t="shared" si="4"/>
        <v>85</v>
      </c>
      <c r="O24" s="86">
        <v>15</v>
      </c>
      <c r="P24" s="86">
        <f t="shared" si="5"/>
        <v>100</v>
      </c>
      <c r="Q24" s="87">
        <v>4</v>
      </c>
      <c r="R24" s="88" t="s">
        <v>4</v>
      </c>
      <c r="S24" s="85">
        <v>5</v>
      </c>
      <c r="T24" s="86"/>
      <c r="U24" s="86">
        <v>50</v>
      </c>
      <c r="V24" s="86"/>
      <c r="W24" s="86"/>
      <c r="X24" s="86"/>
      <c r="Y24" s="86"/>
      <c r="Z24" s="86">
        <f>SUM(S24:Y24)</f>
        <v>55</v>
      </c>
      <c r="AA24" s="86">
        <v>10</v>
      </c>
      <c r="AB24" s="89">
        <f>SUM(Z24:AA24)</f>
        <v>65</v>
      </c>
      <c r="AC24" s="87">
        <v>2</v>
      </c>
      <c r="AD24" s="88" t="s">
        <v>4</v>
      </c>
      <c r="AE24" s="90">
        <f t="shared" si="0"/>
        <v>140</v>
      </c>
      <c r="AF24" s="86">
        <f t="shared" si="1"/>
        <v>25</v>
      </c>
      <c r="AG24" s="87">
        <f t="shared" si="2"/>
        <v>165</v>
      </c>
      <c r="AH24" s="91">
        <f t="shared" si="3"/>
        <v>6</v>
      </c>
      <c r="AI24" s="39"/>
      <c r="AJ24" s="39"/>
    </row>
    <row r="25" spans="1:36" ht="28.5" customHeight="1" thickBot="1" x14ac:dyDescent="0.35">
      <c r="A25" s="18"/>
      <c r="B25" s="516"/>
      <c r="C25" s="520"/>
      <c r="D25" s="50">
        <v>12</v>
      </c>
      <c r="E25" s="92" t="s">
        <v>52</v>
      </c>
      <c r="F25" s="93" t="s">
        <v>143</v>
      </c>
      <c r="G25" s="53">
        <v>30</v>
      </c>
      <c r="H25" s="54"/>
      <c r="I25" s="54"/>
      <c r="J25" s="54"/>
      <c r="K25" s="54">
        <v>150</v>
      </c>
      <c r="L25" s="54"/>
      <c r="M25" s="54">
        <v>4</v>
      </c>
      <c r="N25" s="54">
        <f t="shared" si="4"/>
        <v>184</v>
      </c>
      <c r="O25" s="54">
        <v>15</v>
      </c>
      <c r="P25" s="54">
        <f t="shared" si="5"/>
        <v>199</v>
      </c>
      <c r="Q25" s="55">
        <v>7</v>
      </c>
      <c r="R25" s="56" t="s">
        <v>4</v>
      </c>
      <c r="S25" s="53">
        <v>36</v>
      </c>
      <c r="T25" s="54"/>
      <c r="U25" s="54"/>
      <c r="V25" s="54"/>
      <c r="W25" s="55">
        <v>75</v>
      </c>
      <c r="X25" s="54"/>
      <c r="Y25" s="54"/>
      <c r="Z25" s="54">
        <f>SUM(S25:Y25)</f>
        <v>111</v>
      </c>
      <c r="AA25" s="54">
        <v>20</v>
      </c>
      <c r="AB25" s="57">
        <f>SUM(Z25:AA25)</f>
        <v>131</v>
      </c>
      <c r="AC25" s="55">
        <v>4</v>
      </c>
      <c r="AD25" s="56" t="s">
        <v>4</v>
      </c>
      <c r="AE25" s="58">
        <f t="shared" si="0"/>
        <v>295</v>
      </c>
      <c r="AF25" s="54">
        <f t="shared" si="1"/>
        <v>35</v>
      </c>
      <c r="AG25" s="55">
        <f t="shared" si="2"/>
        <v>330</v>
      </c>
      <c r="AH25" s="59">
        <f t="shared" si="3"/>
        <v>11</v>
      </c>
      <c r="AI25" s="39"/>
      <c r="AJ25" s="39"/>
    </row>
    <row r="26" spans="1:36" ht="28.5" customHeight="1" x14ac:dyDescent="0.3">
      <c r="A26" s="18"/>
      <c r="B26" s="522" t="s">
        <v>39</v>
      </c>
      <c r="C26" s="523"/>
      <c r="D26" s="82">
        <v>13</v>
      </c>
      <c r="E26" s="408" t="s">
        <v>51</v>
      </c>
      <c r="F26" s="409" t="s">
        <v>167</v>
      </c>
      <c r="G26" s="85"/>
      <c r="H26" s="86">
        <v>4</v>
      </c>
      <c r="I26" s="86"/>
      <c r="J26" s="86"/>
      <c r="K26" s="86"/>
      <c r="L26" s="86"/>
      <c r="M26" s="86"/>
      <c r="N26" s="86">
        <f t="shared" si="4"/>
        <v>4</v>
      </c>
      <c r="O26" s="86"/>
      <c r="P26" s="86">
        <f t="shared" si="5"/>
        <v>4</v>
      </c>
      <c r="Q26" s="87">
        <v>0</v>
      </c>
      <c r="R26" s="88" t="s">
        <v>47</v>
      </c>
      <c r="S26" s="85"/>
      <c r="T26" s="86"/>
      <c r="U26" s="86"/>
      <c r="V26" s="86"/>
      <c r="W26" s="86"/>
      <c r="X26" s="86"/>
      <c r="Y26" s="86"/>
      <c r="Z26" s="86"/>
      <c r="AA26" s="86"/>
      <c r="AB26" s="89"/>
      <c r="AC26" s="87"/>
      <c r="AD26" s="88"/>
      <c r="AE26" s="90">
        <f t="shared" si="0"/>
        <v>4</v>
      </c>
      <c r="AF26" s="86">
        <f t="shared" si="1"/>
        <v>0</v>
      </c>
      <c r="AG26" s="87">
        <f t="shared" si="2"/>
        <v>4</v>
      </c>
      <c r="AH26" s="91">
        <f t="shared" si="3"/>
        <v>0</v>
      </c>
      <c r="AI26" s="94"/>
      <c r="AJ26" s="39"/>
    </row>
    <row r="27" spans="1:36" ht="28.5" customHeight="1" x14ac:dyDescent="0.3">
      <c r="A27" s="18"/>
      <c r="B27" s="524"/>
      <c r="C27" s="525"/>
      <c r="D27" s="69">
        <v>14</v>
      </c>
      <c r="E27" s="70" t="s">
        <v>50</v>
      </c>
      <c r="F27" s="71" t="s">
        <v>144</v>
      </c>
      <c r="G27" s="72"/>
      <c r="H27" s="73">
        <v>2</v>
      </c>
      <c r="I27" s="73"/>
      <c r="J27" s="73"/>
      <c r="K27" s="73"/>
      <c r="L27" s="73"/>
      <c r="M27" s="73"/>
      <c r="N27" s="73">
        <f t="shared" si="4"/>
        <v>2</v>
      </c>
      <c r="O27" s="73"/>
      <c r="P27" s="73">
        <f t="shared" si="5"/>
        <v>2</v>
      </c>
      <c r="Q27" s="74">
        <v>0</v>
      </c>
      <c r="R27" s="75" t="s">
        <v>2</v>
      </c>
      <c r="S27" s="72"/>
      <c r="T27" s="73"/>
      <c r="U27" s="73"/>
      <c r="V27" s="73"/>
      <c r="W27" s="73"/>
      <c r="X27" s="73"/>
      <c r="Y27" s="73"/>
      <c r="Z27" s="73"/>
      <c r="AA27" s="73"/>
      <c r="AB27" s="76"/>
      <c r="AC27" s="74"/>
      <c r="AD27" s="75"/>
      <c r="AE27" s="77">
        <f t="shared" si="0"/>
        <v>2</v>
      </c>
      <c r="AF27" s="73">
        <f t="shared" si="1"/>
        <v>0</v>
      </c>
      <c r="AG27" s="74">
        <f t="shared" si="2"/>
        <v>2</v>
      </c>
      <c r="AH27" s="78">
        <f t="shared" si="3"/>
        <v>0</v>
      </c>
      <c r="AI27" s="18"/>
      <c r="AJ27" s="18"/>
    </row>
    <row r="28" spans="1:36" ht="28.5" customHeight="1" x14ac:dyDescent="0.3">
      <c r="A28" s="18"/>
      <c r="B28" s="524"/>
      <c r="C28" s="525"/>
      <c r="D28" s="69">
        <v>15</v>
      </c>
      <c r="E28" s="70" t="s">
        <v>49</v>
      </c>
      <c r="F28" s="71" t="s">
        <v>145</v>
      </c>
      <c r="G28" s="72"/>
      <c r="H28" s="73">
        <v>30</v>
      </c>
      <c r="I28" s="73"/>
      <c r="J28" s="73"/>
      <c r="K28" s="73"/>
      <c r="L28" s="73"/>
      <c r="M28" s="73"/>
      <c r="N28" s="73">
        <f t="shared" si="4"/>
        <v>30</v>
      </c>
      <c r="O28" s="73">
        <v>20</v>
      </c>
      <c r="P28" s="73">
        <f t="shared" si="5"/>
        <v>50</v>
      </c>
      <c r="Q28" s="74">
        <v>2</v>
      </c>
      <c r="R28" s="75" t="s">
        <v>4</v>
      </c>
      <c r="S28" s="72"/>
      <c r="T28" s="73">
        <v>30</v>
      </c>
      <c r="U28" s="73"/>
      <c r="V28" s="73"/>
      <c r="W28" s="73"/>
      <c r="X28" s="73"/>
      <c r="Y28" s="73"/>
      <c r="Z28" s="73">
        <f>SUM(S28:Y28)</f>
        <v>30</v>
      </c>
      <c r="AA28" s="73">
        <v>20</v>
      </c>
      <c r="AB28" s="76">
        <f>SUM(Z28:AA28)</f>
        <v>50</v>
      </c>
      <c r="AC28" s="74">
        <v>2</v>
      </c>
      <c r="AD28" s="75" t="s">
        <v>4</v>
      </c>
      <c r="AE28" s="77">
        <f t="shared" si="0"/>
        <v>60</v>
      </c>
      <c r="AF28" s="73">
        <f t="shared" si="1"/>
        <v>40</v>
      </c>
      <c r="AG28" s="74">
        <f t="shared" si="2"/>
        <v>100</v>
      </c>
      <c r="AH28" s="78">
        <f t="shared" si="3"/>
        <v>4</v>
      </c>
      <c r="AI28" s="18"/>
      <c r="AJ28" s="18"/>
    </row>
    <row r="29" spans="1:36" ht="28.5" customHeight="1" thickBot="1" x14ac:dyDescent="0.35">
      <c r="A29" s="18"/>
      <c r="B29" s="526"/>
      <c r="C29" s="527"/>
      <c r="D29" s="40">
        <v>16</v>
      </c>
      <c r="E29" s="95" t="s">
        <v>48</v>
      </c>
      <c r="F29" s="96" t="s">
        <v>146</v>
      </c>
      <c r="G29" s="41"/>
      <c r="H29" s="42">
        <v>30</v>
      </c>
      <c r="I29" s="42"/>
      <c r="J29" s="42"/>
      <c r="K29" s="42"/>
      <c r="L29" s="42"/>
      <c r="M29" s="42"/>
      <c r="N29" s="42">
        <f t="shared" si="4"/>
        <v>30</v>
      </c>
      <c r="O29" s="42"/>
      <c r="P29" s="42">
        <f t="shared" si="5"/>
        <v>30</v>
      </c>
      <c r="Q29" s="43">
        <v>0</v>
      </c>
      <c r="R29" s="44" t="s">
        <v>2</v>
      </c>
      <c r="S29" s="41"/>
      <c r="T29" s="42">
        <v>30</v>
      </c>
      <c r="U29" s="42"/>
      <c r="V29" s="42"/>
      <c r="W29" s="42"/>
      <c r="X29" s="42"/>
      <c r="Y29" s="42"/>
      <c r="Z29" s="42">
        <f>SUM(S29:Y29)</f>
        <v>30</v>
      </c>
      <c r="AA29" s="42"/>
      <c r="AB29" s="45">
        <f>SUM(Z29:AA29)</f>
        <v>30</v>
      </c>
      <c r="AC29" s="43">
        <v>0</v>
      </c>
      <c r="AD29" s="44" t="s">
        <v>47</v>
      </c>
      <c r="AE29" s="46">
        <f t="shared" si="0"/>
        <v>60</v>
      </c>
      <c r="AF29" s="42">
        <f t="shared" si="1"/>
        <v>0</v>
      </c>
      <c r="AG29" s="43">
        <f t="shared" si="2"/>
        <v>60</v>
      </c>
      <c r="AH29" s="47">
        <f t="shared" si="3"/>
        <v>0</v>
      </c>
      <c r="AI29" s="18"/>
      <c r="AJ29" s="18"/>
    </row>
    <row r="30" spans="1:36" ht="34.5" customHeight="1" thickBot="1" x14ac:dyDescent="0.35">
      <c r="A30" s="18"/>
      <c r="B30" s="538" t="s">
        <v>46</v>
      </c>
      <c r="C30" s="539"/>
      <c r="D30" s="539"/>
      <c r="E30" s="539"/>
      <c r="F30" s="540"/>
      <c r="G30" s="97">
        <f t="shared" ref="G30:AH30" si="6">SUM(G14:G29)</f>
        <v>133</v>
      </c>
      <c r="H30" s="98">
        <f t="shared" si="6"/>
        <v>95</v>
      </c>
      <c r="I30" s="98">
        <f t="shared" si="6"/>
        <v>80</v>
      </c>
      <c r="J30" s="98">
        <f t="shared" si="6"/>
        <v>0</v>
      </c>
      <c r="K30" s="98">
        <f t="shared" si="6"/>
        <v>150</v>
      </c>
      <c r="L30" s="98">
        <f t="shared" si="6"/>
        <v>0</v>
      </c>
      <c r="M30" s="98">
        <f t="shared" si="6"/>
        <v>22</v>
      </c>
      <c r="N30" s="98">
        <f t="shared" si="6"/>
        <v>480</v>
      </c>
      <c r="O30" s="98">
        <f t="shared" si="6"/>
        <v>115</v>
      </c>
      <c r="P30" s="98">
        <f t="shared" si="6"/>
        <v>595</v>
      </c>
      <c r="Q30" s="98">
        <f t="shared" si="6"/>
        <v>21</v>
      </c>
      <c r="R30" s="99">
        <f t="shared" si="6"/>
        <v>0</v>
      </c>
      <c r="S30" s="97">
        <f t="shared" si="6"/>
        <v>108</v>
      </c>
      <c r="T30" s="98">
        <f t="shared" si="6"/>
        <v>115</v>
      </c>
      <c r="U30" s="98">
        <f t="shared" si="6"/>
        <v>65</v>
      </c>
      <c r="V30" s="98">
        <f t="shared" si="6"/>
        <v>0</v>
      </c>
      <c r="W30" s="98">
        <f t="shared" si="6"/>
        <v>75</v>
      </c>
      <c r="X30" s="98">
        <f t="shared" si="6"/>
        <v>0</v>
      </c>
      <c r="Y30" s="98">
        <f t="shared" si="6"/>
        <v>22</v>
      </c>
      <c r="Z30" s="98">
        <f t="shared" si="6"/>
        <v>385</v>
      </c>
      <c r="AA30" s="98">
        <f t="shared" si="6"/>
        <v>116</v>
      </c>
      <c r="AB30" s="100">
        <f t="shared" si="6"/>
        <v>501</v>
      </c>
      <c r="AC30" s="98">
        <f t="shared" si="6"/>
        <v>17</v>
      </c>
      <c r="AD30" s="99">
        <f t="shared" si="6"/>
        <v>0</v>
      </c>
      <c r="AE30" s="101">
        <f t="shared" si="6"/>
        <v>865</v>
      </c>
      <c r="AF30" s="98">
        <f t="shared" si="6"/>
        <v>231</v>
      </c>
      <c r="AG30" s="98">
        <f t="shared" si="6"/>
        <v>1096</v>
      </c>
      <c r="AH30" s="99">
        <f t="shared" si="6"/>
        <v>38</v>
      </c>
      <c r="AI30" s="18"/>
      <c r="AJ30" s="18"/>
    </row>
    <row r="31" spans="1:36" ht="26.25" customHeight="1" x14ac:dyDescent="0.3">
      <c r="A31" s="18"/>
      <c r="B31" s="528" t="s">
        <v>45</v>
      </c>
      <c r="C31" s="529"/>
      <c r="D31" s="532" t="s">
        <v>44</v>
      </c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3"/>
      <c r="P31" s="533"/>
      <c r="Q31" s="533"/>
      <c r="R31" s="533"/>
      <c r="S31" s="533"/>
      <c r="T31" s="533"/>
      <c r="U31" s="533"/>
      <c r="V31" s="533"/>
      <c r="W31" s="533"/>
      <c r="X31" s="533"/>
      <c r="Y31" s="533"/>
      <c r="Z31" s="533"/>
      <c r="AA31" s="533"/>
      <c r="AB31" s="533"/>
      <c r="AC31" s="533"/>
      <c r="AD31" s="533"/>
      <c r="AE31" s="533"/>
      <c r="AF31" s="533"/>
      <c r="AG31" s="533"/>
      <c r="AH31" s="534"/>
      <c r="AI31" s="18"/>
      <c r="AJ31" s="18"/>
    </row>
    <row r="32" spans="1:36" ht="26.25" customHeight="1" thickBot="1" x14ac:dyDescent="0.35">
      <c r="A32" s="18"/>
      <c r="B32" s="530"/>
      <c r="C32" s="531"/>
      <c r="D32" s="535"/>
      <c r="E32" s="536"/>
      <c r="F32" s="536"/>
      <c r="G32" s="536"/>
      <c r="H32" s="536"/>
      <c r="I32" s="536"/>
      <c r="J32" s="536"/>
      <c r="K32" s="536"/>
      <c r="L32" s="536"/>
      <c r="M32" s="536"/>
      <c r="N32" s="536"/>
      <c r="O32" s="536"/>
      <c r="P32" s="536"/>
      <c r="Q32" s="536"/>
      <c r="R32" s="536"/>
      <c r="S32" s="536"/>
      <c r="T32" s="536"/>
      <c r="U32" s="536"/>
      <c r="V32" s="536"/>
      <c r="W32" s="536"/>
      <c r="X32" s="536"/>
      <c r="Y32" s="536"/>
      <c r="Z32" s="536"/>
      <c r="AA32" s="536"/>
      <c r="AB32" s="536"/>
      <c r="AC32" s="536"/>
      <c r="AD32" s="536"/>
      <c r="AE32" s="536"/>
      <c r="AF32" s="536"/>
      <c r="AG32" s="536"/>
      <c r="AH32" s="537"/>
      <c r="AI32" s="18"/>
      <c r="AJ32" s="18"/>
    </row>
    <row r="33" spans="1:36" ht="30.75" customHeight="1" x14ac:dyDescent="0.3">
      <c r="A33" s="18"/>
      <c r="B33" s="507" t="s">
        <v>43</v>
      </c>
      <c r="C33" s="102" t="s">
        <v>42</v>
      </c>
      <c r="D33" s="481">
        <v>1</v>
      </c>
      <c r="E33" s="103" t="s">
        <v>41</v>
      </c>
      <c r="F33" s="396" t="s">
        <v>143</v>
      </c>
      <c r="G33" s="104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7"/>
      <c r="S33" s="108"/>
      <c r="T33" s="105"/>
      <c r="U33" s="105"/>
      <c r="V33" s="105"/>
      <c r="W33" s="483">
        <v>75</v>
      </c>
      <c r="X33" s="105"/>
      <c r="Y33" s="105"/>
      <c r="Z33" s="469">
        <f>SUM(S33:Y33)</f>
        <v>75</v>
      </c>
      <c r="AA33" s="469">
        <v>75</v>
      </c>
      <c r="AB33" s="469">
        <f>SUM(Z33:AA33)</f>
        <v>150</v>
      </c>
      <c r="AC33" s="471">
        <v>6</v>
      </c>
      <c r="AD33" s="487" t="s">
        <v>4</v>
      </c>
      <c r="AE33" s="493">
        <f>SUM(N33,Z33)</f>
        <v>75</v>
      </c>
      <c r="AF33" s="483">
        <f>SUM(O33,AA33)</f>
        <v>75</v>
      </c>
      <c r="AG33" s="495">
        <f>SUM(P33,AB33)</f>
        <v>150</v>
      </c>
      <c r="AH33" s="489">
        <v>6</v>
      </c>
      <c r="AI33" s="18"/>
      <c r="AJ33" s="18"/>
    </row>
    <row r="34" spans="1:36" ht="30.75" customHeight="1" thickBot="1" x14ac:dyDescent="0.35">
      <c r="A34" s="18"/>
      <c r="B34" s="508"/>
      <c r="C34" s="109" t="s">
        <v>27</v>
      </c>
      <c r="D34" s="509"/>
      <c r="E34" s="110" t="s">
        <v>40</v>
      </c>
      <c r="F34" s="397" t="s">
        <v>143</v>
      </c>
      <c r="G34" s="111"/>
      <c r="H34" s="112"/>
      <c r="I34" s="112"/>
      <c r="J34" s="112"/>
      <c r="K34" s="112"/>
      <c r="L34" s="112"/>
      <c r="M34" s="112"/>
      <c r="N34" s="112"/>
      <c r="O34" s="112"/>
      <c r="P34" s="112"/>
      <c r="Q34" s="113"/>
      <c r="R34" s="114"/>
      <c r="S34" s="115"/>
      <c r="T34" s="112"/>
      <c r="U34" s="112"/>
      <c r="V34" s="112"/>
      <c r="W34" s="499"/>
      <c r="X34" s="112"/>
      <c r="Y34" s="112"/>
      <c r="Z34" s="510"/>
      <c r="AA34" s="510"/>
      <c r="AB34" s="510"/>
      <c r="AC34" s="511"/>
      <c r="AD34" s="512"/>
      <c r="AE34" s="513"/>
      <c r="AF34" s="499"/>
      <c r="AG34" s="500"/>
      <c r="AH34" s="501"/>
      <c r="AI34" s="18"/>
      <c r="AJ34" s="18"/>
    </row>
    <row r="35" spans="1:36" ht="34.5" customHeight="1" x14ac:dyDescent="0.3">
      <c r="A35" s="18"/>
      <c r="B35" s="502" t="s">
        <v>39</v>
      </c>
      <c r="C35" s="102" t="s">
        <v>38</v>
      </c>
      <c r="D35" s="481">
        <v>2</v>
      </c>
      <c r="E35" s="103" t="s">
        <v>37</v>
      </c>
      <c r="F35" s="396" t="s">
        <v>147</v>
      </c>
      <c r="G35" s="505">
        <v>4</v>
      </c>
      <c r="H35" s="459">
        <v>10</v>
      </c>
      <c r="I35" s="116"/>
      <c r="J35" s="116"/>
      <c r="K35" s="116"/>
      <c r="L35" s="116"/>
      <c r="M35" s="116"/>
      <c r="N35" s="483">
        <f>SUM(G35:M35)</f>
        <v>14</v>
      </c>
      <c r="O35" s="483">
        <v>36</v>
      </c>
      <c r="P35" s="483">
        <f>SUM(N35:O35)</f>
        <v>50</v>
      </c>
      <c r="Q35" s="471">
        <v>2</v>
      </c>
      <c r="R35" s="485" t="s">
        <v>4</v>
      </c>
      <c r="S35" s="117"/>
      <c r="T35" s="105"/>
      <c r="U35" s="105"/>
      <c r="V35" s="105"/>
      <c r="W35" s="105"/>
      <c r="X35" s="105"/>
      <c r="Y35" s="105"/>
      <c r="Z35" s="118"/>
      <c r="AA35" s="118"/>
      <c r="AB35" s="118"/>
      <c r="AC35" s="119"/>
      <c r="AD35" s="120"/>
      <c r="AE35" s="493">
        <f>SUM(N35,Z35)</f>
        <v>14</v>
      </c>
      <c r="AF35" s="483">
        <f>SUM(O35,AA35)</f>
        <v>36</v>
      </c>
      <c r="AG35" s="495">
        <f>SUM(P35,AB35)</f>
        <v>50</v>
      </c>
      <c r="AH35" s="489">
        <f>SUM(Q35,AC35)</f>
        <v>2</v>
      </c>
      <c r="AI35" s="18"/>
      <c r="AJ35" s="18"/>
    </row>
    <row r="36" spans="1:36" ht="34.5" customHeight="1" thickBot="1" x14ac:dyDescent="0.35">
      <c r="A36" s="18"/>
      <c r="B36" s="503"/>
      <c r="C36" s="109" t="s">
        <v>27</v>
      </c>
      <c r="D36" s="482"/>
      <c r="E36" s="121" t="s">
        <v>36</v>
      </c>
      <c r="F36" s="398" t="s">
        <v>147</v>
      </c>
      <c r="G36" s="506"/>
      <c r="H36" s="460"/>
      <c r="I36" s="122"/>
      <c r="J36" s="122"/>
      <c r="K36" s="122"/>
      <c r="L36" s="122"/>
      <c r="M36" s="122"/>
      <c r="N36" s="484"/>
      <c r="O36" s="484"/>
      <c r="P36" s="484"/>
      <c r="Q36" s="472"/>
      <c r="R36" s="486"/>
      <c r="S36" s="123"/>
      <c r="T36" s="124"/>
      <c r="U36" s="124"/>
      <c r="V36" s="124"/>
      <c r="W36" s="124"/>
      <c r="X36" s="124"/>
      <c r="Y36" s="124"/>
      <c r="Z36" s="125"/>
      <c r="AA36" s="125"/>
      <c r="AB36" s="125"/>
      <c r="AC36" s="126"/>
      <c r="AD36" s="127"/>
      <c r="AE36" s="494"/>
      <c r="AF36" s="484"/>
      <c r="AG36" s="496"/>
      <c r="AH36" s="490"/>
      <c r="AI36" s="18"/>
      <c r="AJ36" s="18"/>
    </row>
    <row r="37" spans="1:36" ht="30.75" customHeight="1" x14ac:dyDescent="0.3">
      <c r="A37" s="18"/>
      <c r="B37" s="503"/>
      <c r="C37" s="102" t="s">
        <v>35</v>
      </c>
      <c r="D37" s="481">
        <v>3</v>
      </c>
      <c r="E37" s="103" t="s">
        <v>34</v>
      </c>
      <c r="F37" s="396" t="s">
        <v>188</v>
      </c>
      <c r="G37" s="493">
        <v>20</v>
      </c>
      <c r="H37" s="483"/>
      <c r="I37" s="116"/>
      <c r="J37" s="116"/>
      <c r="K37" s="116"/>
      <c r="L37" s="116"/>
      <c r="M37" s="116"/>
      <c r="N37" s="483">
        <f>SUM(G37:M37)</f>
        <v>20</v>
      </c>
      <c r="O37" s="483">
        <v>30</v>
      </c>
      <c r="P37" s="483">
        <f>SUM(N37:O37)</f>
        <v>50</v>
      </c>
      <c r="Q37" s="471">
        <v>2</v>
      </c>
      <c r="R37" s="485" t="s">
        <v>4</v>
      </c>
      <c r="S37" s="491"/>
      <c r="T37" s="469"/>
      <c r="U37" s="105"/>
      <c r="V37" s="105"/>
      <c r="W37" s="105"/>
      <c r="X37" s="105"/>
      <c r="Y37" s="105"/>
      <c r="Z37" s="469"/>
      <c r="AA37" s="497"/>
      <c r="AB37" s="469"/>
      <c r="AC37" s="471"/>
      <c r="AD37" s="487"/>
      <c r="AE37" s="493">
        <f>SUM(N37,Z37)</f>
        <v>20</v>
      </c>
      <c r="AF37" s="483">
        <f>SUM(O37,AA37)</f>
        <v>30</v>
      </c>
      <c r="AG37" s="495">
        <f>SUM(P37,AB37)</f>
        <v>50</v>
      </c>
      <c r="AH37" s="489">
        <f>SUM(Q37,AC37)</f>
        <v>2</v>
      </c>
      <c r="AI37" s="18"/>
      <c r="AJ37" s="18"/>
    </row>
    <row r="38" spans="1:36" ht="41.25" customHeight="1" thickBot="1" x14ac:dyDescent="0.35">
      <c r="A38" s="18"/>
      <c r="B38" s="503"/>
      <c r="C38" s="109" t="s">
        <v>27</v>
      </c>
      <c r="D38" s="482"/>
      <c r="E38" s="128" t="s">
        <v>33</v>
      </c>
      <c r="F38" s="399" t="s">
        <v>170</v>
      </c>
      <c r="G38" s="494"/>
      <c r="H38" s="484"/>
      <c r="I38" s="122"/>
      <c r="J38" s="122"/>
      <c r="K38" s="122"/>
      <c r="L38" s="122"/>
      <c r="M38" s="122"/>
      <c r="N38" s="484"/>
      <c r="O38" s="484"/>
      <c r="P38" s="484"/>
      <c r="Q38" s="472"/>
      <c r="R38" s="486"/>
      <c r="S38" s="492"/>
      <c r="T38" s="470"/>
      <c r="U38" s="124"/>
      <c r="V38" s="124"/>
      <c r="W38" s="124"/>
      <c r="X38" s="124"/>
      <c r="Y38" s="124"/>
      <c r="Z38" s="470"/>
      <c r="AA38" s="498"/>
      <c r="AB38" s="470"/>
      <c r="AC38" s="472"/>
      <c r="AD38" s="488"/>
      <c r="AE38" s="494"/>
      <c r="AF38" s="484"/>
      <c r="AG38" s="496"/>
      <c r="AH38" s="490"/>
      <c r="AI38" s="18"/>
      <c r="AJ38" s="18"/>
    </row>
    <row r="39" spans="1:36" ht="28.5" customHeight="1" x14ac:dyDescent="0.3">
      <c r="A39" s="18"/>
      <c r="B39" s="503"/>
      <c r="C39" s="102" t="s">
        <v>32</v>
      </c>
      <c r="D39" s="481">
        <v>4</v>
      </c>
      <c r="E39" s="103" t="s">
        <v>31</v>
      </c>
      <c r="F39" s="396" t="s">
        <v>148</v>
      </c>
      <c r="G39" s="104"/>
      <c r="H39" s="116"/>
      <c r="I39" s="116"/>
      <c r="J39" s="116"/>
      <c r="K39" s="116"/>
      <c r="L39" s="116"/>
      <c r="M39" s="116"/>
      <c r="N39" s="116"/>
      <c r="O39" s="116"/>
      <c r="P39" s="116"/>
      <c r="Q39" s="106"/>
      <c r="R39" s="107"/>
      <c r="S39" s="491">
        <v>15</v>
      </c>
      <c r="T39" s="105"/>
      <c r="U39" s="105"/>
      <c r="V39" s="105"/>
      <c r="W39" s="105"/>
      <c r="X39" s="105"/>
      <c r="Y39" s="105"/>
      <c r="Z39" s="469">
        <f>SUM(S39:Y39)</f>
        <v>15</v>
      </c>
      <c r="AA39" s="483">
        <v>35</v>
      </c>
      <c r="AB39" s="469">
        <f>SUM(Z39:AA39)</f>
        <v>50</v>
      </c>
      <c r="AC39" s="471">
        <v>2</v>
      </c>
      <c r="AD39" s="487" t="s">
        <v>4</v>
      </c>
      <c r="AE39" s="493">
        <f>SUM(N39,Z39)</f>
        <v>15</v>
      </c>
      <c r="AF39" s="483">
        <f>SUM(O39,AA39)</f>
        <v>35</v>
      </c>
      <c r="AG39" s="495">
        <f>SUM(P39,AB39)</f>
        <v>50</v>
      </c>
      <c r="AH39" s="489">
        <f>SUM(Q39,AC39)</f>
        <v>2</v>
      </c>
      <c r="AI39" s="18"/>
      <c r="AJ39" s="18"/>
    </row>
    <row r="40" spans="1:36" ht="24.75" customHeight="1" thickBot="1" x14ac:dyDescent="0.35">
      <c r="A40" s="18"/>
      <c r="B40" s="503"/>
      <c r="C40" s="109" t="s">
        <v>27</v>
      </c>
      <c r="D40" s="482"/>
      <c r="E40" s="128" t="s">
        <v>30</v>
      </c>
      <c r="F40" s="399" t="s">
        <v>161</v>
      </c>
      <c r="G40" s="129"/>
      <c r="H40" s="122"/>
      <c r="I40" s="122"/>
      <c r="J40" s="122"/>
      <c r="K40" s="122"/>
      <c r="L40" s="122"/>
      <c r="M40" s="122"/>
      <c r="N40" s="122"/>
      <c r="O40" s="122"/>
      <c r="P40" s="122"/>
      <c r="Q40" s="130"/>
      <c r="R40" s="131"/>
      <c r="S40" s="492"/>
      <c r="T40" s="124"/>
      <c r="U40" s="124"/>
      <c r="V40" s="124"/>
      <c r="W40" s="124"/>
      <c r="X40" s="124"/>
      <c r="Y40" s="124"/>
      <c r="Z40" s="470"/>
      <c r="AA40" s="484"/>
      <c r="AB40" s="470"/>
      <c r="AC40" s="472"/>
      <c r="AD40" s="488"/>
      <c r="AE40" s="494"/>
      <c r="AF40" s="484"/>
      <c r="AG40" s="496"/>
      <c r="AH40" s="490"/>
      <c r="AI40" s="18"/>
      <c r="AJ40" s="18"/>
    </row>
    <row r="41" spans="1:36" ht="38.25" customHeight="1" x14ac:dyDescent="0.3">
      <c r="A41" s="18"/>
      <c r="B41" s="503"/>
      <c r="C41" s="102" t="s">
        <v>29</v>
      </c>
      <c r="D41" s="481">
        <v>5</v>
      </c>
      <c r="E41" s="132" t="s">
        <v>28</v>
      </c>
      <c r="F41" s="400" t="s">
        <v>149</v>
      </c>
      <c r="G41" s="403">
        <v>15</v>
      </c>
      <c r="H41" s="402"/>
      <c r="I41" s="116"/>
      <c r="J41" s="116"/>
      <c r="K41" s="116"/>
      <c r="L41" s="116"/>
      <c r="M41" s="116"/>
      <c r="N41" s="483">
        <f>SUM(G41:M41)</f>
        <v>15</v>
      </c>
      <c r="O41" s="483">
        <v>35</v>
      </c>
      <c r="P41" s="483">
        <f>SUM(N41:O41)</f>
        <v>50</v>
      </c>
      <c r="Q41" s="471">
        <v>2</v>
      </c>
      <c r="R41" s="485" t="s">
        <v>4</v>
      </c>
      <c r="S41" s="108"/>
      <c r="T41" s="469"/>
      <c r="U41" s="105"/>
      <c r="V41" s="105"/>
      <c r="W41" s="105"/>
      <c r="X41" s="105"/>
      <c r="Y41" s="105"/>
      <c r="Z41" s="469"/>
      <c r="AA41" s="469"/>
      <c r="AB41" s="469"/>
      <c r="AC41" s="471"/>
      <c r="AD41" s="487"/>
      <c r="AE41" s="467">
        <f>SUM(N41,Z41)</f>
        <v>15</v>
      </c>
      <c r="AF41" s="469">
        <f>SUM(O41,AA41)</f>
        <v>35</v>
      </c>
      <c r="AG41" s="471">
        <f>SUM(P41,AB41)</f>
        <v>50</v>
      </c>
      <c r="AH41" s="473">
        <f>SUM(Q41,AC41)</f>
        <v>2</v>
      </c>
      <c r="AI41" s="18"/>
      <c r="AJ41" s="18"/>
    </row>
    <row r="42" spans="1:36" ht="32.25" customHeight="1" thickBot="1" x14ac:dyDescent="0.35">
      <c r="A42" s="18"/>
      <c r="B42" s="504"/>
      <c r="C42" s="133" t="s">
        <v>27</v>
      </c>
      <c r="D42" s="482"/>
      <c r="E42" s="128" t="s">
        <v>26</v>
      </c>
      <c r="F42" s="399" t="s">
        <v>149</v>
      </c>
      <c r="G42" s="129"/>
      <c r="H42" s="122"/>
      <c r="I42" s="401">
        <v>2</v>
      </c>
      <c r="J42" s="122"/>
      <c r="K42" s="122"/>
      <c r="L42" s="122"/>
      <c r="M42" s="122">
        <v>13</v>
      </c>
      <c r="N42" s="484"/>
      <c r="O42" s="484"/>
      <c r="P42" s="484"/>
      <c r="Q42" s="472"/>
      <c r="R42" s="486"/>
      <c r="S42" s="134"/>
      <c r="T42" s="470"/>
      <c r="U42" s="124"/>
      <c r="V42" s="124"/>
      <c r="W42" s="124"/>
      <c r="X42" s="124"/>
      <c r="Y42" s="124"/>
      <c r="Z42" s="470"/>
      <c r="AA42" s="470"/>
      <c r="AB42" s="470"/>
      <c r="AC42" s="472"/>
      <c r="AD42" s="488"/>
      <c r="AE42" s="468"/>
      <c r="AF42" s="470"/>
      <c r="AG42" s="472"/>
      <c r="AH42" s="474"/>
      <c r="AI42" s="18"/>
      <c r="AJ42" s="18"/>
    </row>
    <row r="43" spans="1:36" ht="24.75" customHeight="1" thickBot="1" x14ac:dyDescent="0.35">
      <c r="A43" s="18"/>
      <c r="B43" s="475" t="s">
        <v>25</v>
      </c>
      <c r="C43" s="476"/>
      <c r="D43" s="476"/>
      <c r="E43" s="476"/>
      <c r="F43" s="135"/>
      <c r="G43" s="136">
        <f t="shared" ref="G43:AH43" si="7">SUM(G31:G42)</f>
        <v>39</v>
      </c>
      <c r="H43" s="137">
        <f t="shared" si="7"/>
        <v>10</v>
      </c>
      <c r="I43" s="137">
        <f t="shared" si="7"/>
        <v>2</v>
      </c>
      <c r="J43" s="137">
        <f t="shared" si="7"/>
        <v>0</v>
      </c>
      <c r="K43" s="137">
        <f t="shared" si="7"/>
        <v>0</v>
      </c>
      <c r="L43" s="137">
        <f t="shared" si="7"/>
        <v>0</v>
      </c>
      <c r="M43" s="137">
        <f t="shared" si="7"/>
        <v>13</v>
      </c>
      <c r="N43" s="137">
        <f t="shared" si="7"/>
        <v>49</v>
      </c>
      <c r="O43" s="137">
        <f t="shared" si="7"/>
        <v>101</v>
      </c>
      <c r="P43" s="137">
        <f t="shared" si="7"/>
        <v>150</v>
      </c>
      <c r="Q43" s="137">
        <f t="shared" si="7"/>
        <v>6</v>
      </c>
      <c r="R43" s="138">
        <f t="shared" si="7"/>
        <v>0</v>
      </c>
      <c r="S43" s="139">
        <f t="shared" si="7"/>
        <v>15</v>
      </c>
      <c r="T43" s="137">
        <f t="shared" si="7"/>
        <v>0</v>
      </c>
      <c r="U43" s="137">
        <f t="shared" si="7"/>
        <v>0</v>
      </c>
      <c r="V43" s="137">
        <f t="shared" si="7"/>
        <v>0</v>
      </c>
      <c r="W43" s="137">
        <f t="shared" si="7"/>
        <v>75</v>
      </c>
      <c r="X43" s="137">
        <f t="shared" si="7"/>
        <v>0</v>
      </c>
      <c r="Y43" s="137">
        <f t="shared" si="7"/>
        <v>0</v>
      </c>
      <c r="Z43" s="137">
        <f t="shared" si="7"/>
        <v>90</v>
      </c>
      <c r="AA43" s="137">
        <f t="shared" si="7"/>
        <v>110</v>
      </c>
      <c r="AB43" s="137">
        <f t="shared" si="7"/>
        <v>200</v>
      </c>
      <c r="AC43" s="137">
        <f t="shared" si="7"/>
        <v>8</v>
      </c>
      <c r="AD43" s="140">
        <f t="shared" si="7"/>
        <v>0</v>
      </c>
      <c r="AE43" s="141">
        <f t="shared" si="7"/>
        <v>139</v>
      </c>
      <c r="AF43" s="137">
        <f t="shared" si="7"/>
        <v>211</v>
      </c>
      <c r="AG43" s="137">
        <f t="shared" si="7"/>
        <v>350</v>
      </c>
      <c r="AH43" s="138">
        <f t="shared" si="7"/>
        <v>14</v>
      </c>
      <c r="AI43" s="18"/>
      <c r="AJ43" s="18"/>
    </row>
    <row r="44" spans="1:36" ht="32.25" customHeight="1" thickBot="1" x14ac:dyDescent="0.35">
      <c r="A44" s="18"/>
      <c r="B44" s="477" t="s">
        <v>24</v>
      </c>
      <c r="C44" s="478"/>
      <c r="D44" s="479" t="s">
        <v>23</v>
      </c>
      <c r="E44" s="480"/>
      <c r="F44" s="449" t="s">
        <v>187</v>
      </c>
      <c r="G44" s="142"/>
      <c r="H44" s="143"/>
      <c r="I44" s="143"/>
      <c r="J44" s="143"/>
      <c r="K44" s="143"/>
      <c r="L44" s="143"/>
      <c r="M44" s="143"/>
      <c r="N44" s="143"/>
      <c r="O44" s="143"/>
      <c r="P44" s="143"/>
      <c r="Q44" s="144"/>
      <c r="R44" s="145"/>
      <c r="S44" s="146"/>
      <c r="T44" s="143"/>
      <c r="U44" s="143"/>
      <c r="V44" s="143"/>
      <c r="W44" s="143"/>
      <c r="X44" s="143">
        <v>240</v>
      </c>
      <c r="Y44" s="143"/>
      <c r="Z44" s="143">
        <f>SUM(S44:Y44)</f>
        <v>240</v>
      </c>
      <c r="AA44" s="143"/>
      <c r="AB44" s="143">
        <f>SUM(Z44:AA44)</f>
        <v>240</v>
      </c>
      <c r="AC44" s="144">
        <v>8</v>
      </c>
      <c r="AD44" s="147"/>
      <c r="AE44" s="148">
        <f>SUM(N44,Z44)</f>
        <v>240</v>
      </c>
      <c r="AF44" s="143">
        <f>SUM(O44,AA44)</f>
        <v>0</v>
      </c>
      <c r="AG44" s="144">
        <f>SUM(P44,AB44)</f>
        <v>240</v>
      </c>
      <c r="AH44" s="149">
        <f>SUM(Q44,AC44)</f>
        <v>8</v>
      </c>
      <c r="AI44" s="18"/>
      <c r="AJ44" s="18"/>
    </row>
    <row r="45" spans="1:36" ht="39.75" customHeight="1" thickBot="1" x14ac:dyDescent="0.35">
      <c r="A45" s="18"/>
      <c r="B45" s="464" t="s">
        <v>22</v>
      </c>
      <c r="C45" s="465"/>
      <c r="D45" s="465"/>
      <c r="E45" s="465"/>
      <c r="F45" s="466"/>
      <c r="G45" s="150">
        <f t="shared" ref="G45:Q45" si="8">SUM(G30,G33:G42,G44)</f>
        <v>172</v>
      </c>
      <c r="H45" s="151">
        <f t="shared" si="8"/>
        <v>105</v>
      </c>
      <c r="I45" s="151">
        <f t="shared" si="8"/>
        <v>82</v>
      </c>
      <c r="J45" s="151">
        <f t="shared" si="8"/>
        <v>0</v>
      </c>
      <c r="K45" s="151">
        <f t="shared" si="8"/>
        <v>150</v>
      </c>
      <c r="L45" s="151">
        <f t="shared" si="8"/>
        <v>0</v>
      </c>
      <c r="M45" s="151">
        <f t="shared" si="8"/>
        <v>35</v>
      </c>
      <c r="N45" s="151">
        <f t="shared" si="8"/>
        <v>529</v>
      </c>
      <c r="O45" s="151">
        <f t="shared" si="8"/>
        <v>216</v>
      </c>
      <c r="P45" s="151">
        <f t="shared" si="8"/>
        <v>745</v>
      </c>
      <c r="Q45" s="152">
        <f t="shared" si="8"/>
        <v>27</v>
      </c>
      <c r="R45" s="153" t="s">
        <v>21</v>
      </c>
      <c r="S45" s="154">
        <f t="shared" ref="S45:AH45" si="9">SUM(S30,S33:S42,S44)</f>
        <v>123</v>
      </c>
      <c r="T45" s="151">
        <f t="shared" si="9"/>
        <v>115</v>
      </c>
      <c r="U45" s="151">
        <f t="shared" si="9"/>
        <v>65</v>
      </c>
      <c r="V45" s="151">
        <f t="shared" si="9"/>
        <v>0</v>
      </c>
      <c r="W45" s="151">
        <f t="shared" si="9"/>
        <v>150</v>
      </c>
      <c r="X45" s="151">
        <f t="shared" si="9"/>
        <v>240</v>
      </c>
      <c r="Y45" s="151">
        <f t="shared" si="9"/>
        <v>22</v>
      </c>
      <c r="Z45" s="151">
        <f t="shared" si="9"/>
        <v>715</v>
      </c>
      <c r="AA45" s="151">
        <f t="shared" si="9"/>
        <v>226</v>
      </c>
      <c r="AB45" s="151">
        <f t="shared" si="9"/>
        <v>941</v>
      </c>
      <c r="AC45" s="155">
        <f t="shared" si="9"/>
        <v>33</v>
      </c>
      <c r="AD45" s="156">
        <f t="shared" si="9"/>
        <v>0</v>
      </c>
      <c r="AE45" s="157">
        <f t="shared" si="9"/>
        <v>1244</v>
      </c>
      <c r="AF45" s="151">
        <f t="shared" si="9"/>
        <v>442</v>
      </c>
      <c r="AG45" s="151">
        <f t="shared" si="9"/>
        <v>1686</v>
      </c>
      <c r="AH45" s="153">
        <f t="shared" si="9"/>
        <v>60</v>
      </c>
      <c r="AI45" s="39"/>
      <c r="AJ45" s="18"/>
    </row>
    <row r="46" spans="1:36" ht="14.4" x14ac:dyDescent="0.3">
      <c r="A46" s="18"/>
      <c r="B46" s="19"/>
      <c r="C46" s="19"/>
      <c r="D46" s="158"/>
      <c r="E46" s="29"/>
      <c r="F46" s="2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60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60"/>
      <c r="AD46" s="160"/>
      <c r="AE46" s="159"/>
      <c r="AF46" s="159"/>
      <c r="AG46" s="159"/>
      <c r="AH46" s="159"/>
      <c r="AI46" s="18"/>
      <c r="AJ46" s="18"/>
    </row>
    <row r="47" spans="1:36" ht="18" x14ac:dyDescent="0.35">
      <c r="A47" s="18"/>
      <c r="B47" s="463" t="s">
        <v>20</v>
      </c>
      <c r="C47" s="463"/>
      <c r="D47" s="463"/>
      <c r="E47" s="6"/>
      <c r="F47" s="6"/>
      <c r="G47" s="6"/>
      <c r="H47" s="159"/>
      <c r="I47" s="159"/>
      <c r="J47" s="159"/>
      <c r="K47" s="159"/>
      <c r="L47" s="159"/>
      <c r="M47" s="159"/>
      <c r="N47" s="159"/>
      <c r="O47" s="159"/>
      <c r="P47" s="159"/>
      <c r="Q47" s="160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60"/>
      <c r="AD47" s="160"/>
      <c r="AE47" s="159"/>
      <c r="AF47" s="159"/>
      <c r="AG47" s="159"/>
      <c r="AH47" s="159"/>
      <c r="AI47" s="18"/>
      <c r="AJ47" s="18"/>
    </row>
    <row r="48" spans="1:36" ht="15.6" x14ac:dyDescent="0.3">
      <c r="A48" s="18"/>
      <c r="B48" s="161" t="s">
        <v>19</v>
      </c>
      <c r="C48" s="461" t="s">
        <v>18</v>
      </c>
      <c r="D48" s="462"/>
      <c r="E48" s="6"/>
      <c r="F48" s="6"/>
      <c r="G48" s="6"/>
      <c r="H48" s="159"/>
      <c r="I48" s="159"/>
      <c r="J48" s="159"/>
      <c r="K48" s="159"/>
      <c r="L48" s="159"/>
      <c r="M48" s="159"/>
      <c r="N48" s="159"/>
      <c r="O48" s="159"/>
      <c r="P48" s="159"/>
      <c r="Q48" s="160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60"/>
      <c r="AD48" s="160"/>
      <c r="AE48" s="159"/>
      <c r="AF48" s="159"/>
      <c r="AG48" s="159"/>
      <c r="AH48" s="159"/>
      <c r="AI48" s="18"/>
      <c r="AJ48" s="18"/>
    </row>
    <row r="49" spans="1:36" ht="15.6" x14ac:dyDescent="0.3">
      <c r="A49" s="18"/>
      <c r="B49" s="161" t="s">
        <v>17</v>
      </c>
      <c r="C49" s="461" t="s">
        <v>16</v>
      </c>
      <c r="D49" s="462"/>
      <c r="E49" s="6"/>
      <c r="F49" s="6"/>
      <c r="G49" s="6"/>
      <c r="H49" s="159"/>
      <c r="I49" s="159"/>
      <c r="J49" s="159"/>
      <c r="K49" s="159"/>
      <c r="L49" s="159"/>
      <c r="M49" s="159"/>
      <c r="N49" s="159"/>
      <c r="O49" s="159"/>
      <c r="P49" s="159"/>
      <c r="Q49" s="160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60"/>
      <c r="AD49" s="160"/>
      <c r="AE49" s="159"/>
      <c r="AF49" s="159"/>
      <c r="AG49" s="159"/>
      <c r="AH49" s="159"/>
      <c r="AI49" s="18"/>
      <c r="AJ49" s="18"/>
    </row>
    <row r="50" spans="1:36" ht="15.6" x14ac:dyDescent="0.3">
      <c r="A50" s="18"/>
      <c r="B50" s="161" t="s">
        <v>15</v>
      </c>
      <c r="C50" s="461" t="s">
        <v>14</v>
      </c>
      <c r="D50" s="462"/>
      <c r="E50" s="6"/>
      <c r="F50" s="6"/>
      <c r="G50" s="6"/>
      <c r="H50" s="159"/>
      <c r="I50" s="159"/>
      <c r="J50" s="159"/>
      <c r="K50" s="159"/>
      <c r="L50" s="159"/>
      <c r="M50" s="159"/>
      <c r="N50" s="159"/>
      <c r="O50" s="159"/>
      <c r="P50" s="159"/>
      <c r="Q50" s="160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60"/>
      <c r="AD50" s="160"/>
      <c r="AE50" s="159"/>
      <c r="AF50" s="159"/>
      <c r="AG50" s="159"/>
      <c r="AH50" s="159"/>
      <c r="AI50" s="18"/>
      <c r="AJ50" s="18"/>
    </row>
    <row r="51" spans="1:36" ht="15.6" x14ac:dyDescent="0.3">
      <c r="A51" s="18"/>
      <c r="B51" s="161" t="s">
        <v>13</v>
      </c>
      <c r="C51" s="461" t="s">
        <v>12</v>
      </c>
      <c r="D51" s="462"/>
      <c r="E51" s="6"/>
      <c r="F51" s="6"/>
      <c r="G51" s="6"/>
      <c r="H51" s="159"/>
      <c r="I51" s="159"/>
      <c r="J51" s="159"/>
      <c r="K51" s="159"/>
      <c r="L51" s="159"/>
      <c r="M51" s="159"/>
      <c r="N51" s="159"/>
      <c r="O51" s="159"/>
      <c r="P51" s="159"/>
      <c r="Q51" s="160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60"/>
      <c r="AD51" s="160"/>
      <c r="AE51" s="159"/>
      <c r="AF51" s="159"/>
      <c r="AG51" s="159"/>
      <c r="AH51" s="159"/>
      <c r="AI51" s="18"/>
      <c r="AJ51" s="18"/>
    </row>
    <row r="52" spans="1:36" ht="15.6" x14ac:dyDescent="0.3">
      <c r="A52" s="18"/>
      <c r="B52" s="161" t="s">
        <v>11</v>
      </c>
      <c r="C52" s="461" t="s">
        <v>10</v>
      </c>
      <c r="D52" s="462"/>
      <c r="E52" s="6"/>
      <c r="F52" s="6"/>
      <c r="G52" s="6"/>
      <c r="H52" s="159"/>
      <c r="I52" s="159"/>
      <c r="J52" s="159"/>
      <c r="K52" s="159"/>
      <c r="L52" s="159"/>
      <c r="M52" s="159"/>
      <c r="N52" s="159"/>
      <c r="O52" s="159"/>
      <c r="P52" s="159"/>
      <c r="Q52" s="160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60"/>
      <c r="AD52" s="160"/>
      <c r="AE52" s="159"/>
      <c r="AF52" s="159"/>
      <c r="AG52" s="159"/>
      <c r="AH52" s="159"/>
      <c r="AI52" s="18"/>
      <c r="AJ52" s="18"/>
    </row>
    <row r="53" spans="1:36" ht="15.6" x14ac:dyDescent="0.3">
      <c r="A53" s="18"/>
      <c r="B53" s="161" t="s">
        <v>9</v>
      </c>
      <c r="C53" s="461" t="s">
        <v>8</v>
      </c>
      <c r="D53" s="462"/>
      <c r="E53" s="6"/>
      <c r="F53" s="6"/>
      <c r="G53" s="6"/>
      <c r="H53" s="159"/>
      <c r="I53" s="159"/>
      <c r="J53" s="159"/>
      <c r="K53" s="159"/>
      <c r="L53" s="159"/>
      <c r="M53" s="159"/>
      <c r="N53" s="159"/>
      <c r="O53" s="159"/>
      <c r="P53" s="159"/>
      <c r="Q53" s="160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60"/>
      <c r="AD53" s="160"/>
      <c r="AE53" s="159"/>
      <c r="AF53" s="159"/>
      <c r="AG53" s="159"/>
      <c r="AH53" s="159"/>
      <c r="AI53" s="18"/>
      <c r="AJ53" s="18"/>
    </row>
    <row r="54" spans="1:36" ht="15.6" x14ac:dyDescent="0.3">
      <c r="A54" s="18"/>
      <c r="B54" s="161" t="s">
        <v>7</v>
      </c>
      <c r="C54" s="461" t="s">
        <v>6</v>
      </c>
      <c r="D54" s="462"/>
      <c r="E54" s="6"/>
      <c r="F54" s="6"/>
      <c r="G54" s="6"/>
      <c r="H54" s="159"/>
      <c r="I54" s="159"/>
      <c r="J54" s="159"/>
      <c r="K54" s="159"/>
      <c r="L54" s="159"/>
      <c r="M54" s="159"/>
      <c r="N54" s="159"/>
      <c r="O54" s="159"/>
      <c r="P54" s="159"/>
      <c r="Q54" s="160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60"/>
      <c r="AD54" s="160"/>
      <c r="AE54" s="159"/>
      <c r="AF54" s="159"/>
      <c r="AG54" s="159"/>
      <c r="AH54" s="159"/>
      <c r="AI54" s="18"/>
      <c r="AJ54" s="18"/>
    </row>
    <row r="55" spans="1:36" ht="15.6" x14ac:dyDescent="0.3">
      <c r="A55" s="18"/>
      <c r="B55" s="161" t="s">
        <v>5</v>
      </c>
      <c r="C55" s="461" t="s">
        <v>4</v>
      </c>
      <c r="D55" s="462"/>
      <c r="E55" s="6"/>
      <c r="F55" s="6"/>
      <c r="G55" s="6"/>
      <c r="H55" s="159"/>
      <c r="I55" s="159"/>
      <c r="J55" s="159"/>
      <c r="K55" s="159"/>
      <c r="L55" s="159"/>
      <c r="M55" s="159"/>
      <c r="N55" s="159"/>
      <c r="O55" s="159"/>
      <c r="P55" s="159"/>
      <c r="Q55" s="160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60"/>
      <c r="AD55" s="160"/>
      <c r="AE55" s="159"/>
      <c r="AF55" s="159"/>
      <c r="AG55" s="159"/>
      <c r="AH55" s="159"/>
      <c r="AI55" s="18"/>
      <c r="AJ55" s="18"/>
    </row>
    <row r="56" spans="1:36" ht="15.6" x14ac:dyDescent="0.3">
      <c r="A56" s="18"/>
      <c r="B56" s="161" t="s">
        <v>3</v>
      </c>
      <c r="C56" s="461" t="s">
        <v>2</v>
      </c>
      <c r="D56" s="462"/>
      <c r="E56" s="6"/>
      <c r="F56" s="6"/>
      <c r="G56" s="6"/>
      <c r="H56" s="159"/>
      <c r="I56" s="159"/>
      <c r="J56" s="159"/>
      <c r="K56" s="159"/>
      <c r="L56" s="159"/>
      <c r="M56" s="159"/>
      <c r="N56" s="159"/>
      <c r="O56" s="159"/>
      <c r="P56" s="159"/>
      <c r="Q56" s="160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60"/>
      <c r="AD56" s="160"/>
      <c r="AE56" s="159"/>
      <c r="AF56" s="159"/>
      <c r="AG56" s="159"/>
      <c r="AH56" s="159"/>
      <c r="AI56" s="18"/>
      <c r="AJ56" s="18"/>
    </row>
    <row r="57" spans="1:36" ht="15.6" x14ac:dyDescent="0.3">
      <c r="A57" s="18"/>
      <c r="B57" s="161" t="s">
        <v>1</v>
      </c>
      <c r="C57" s="461" t="s">
        <v>0</v>
      </c>
      <c r="D57" s="462"/>
      <c r="E57" s="6"/>
      <c r="F57" s="6"/>
      <c r="G57" s="6"/>
      <c r="H57" s="159"/>
      <c r="I57" s="159"/>
      <c r="J57" s="159"/>
      <c r="K57" s="159"/>
      <c r="L57" s="159"/>
      <c r="M57" s="159"/>
      <c r="N57" s="159"/>
      <c r="O57" s="159"/>
      <c r="P57" s="159"/>
      <c r="Q57" s="160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60"/>
      <c r="AD57" s="160"/>
      <c r="AE57" s="159"/>
      <c r="AF57" s="159"/>
      <c r="AG57" s="159"/>
      <c r="AH57" s="159"/>
      <c r="AI57" s="18"/>
      <c r="AJ57" s="18"/>
    </row>
    <row r="58" spans="1:36" ht="14.4" x14ac:dyDescent="0.3">
      <c r="A58" s="18"/>
      <c r="B58" s="7"/>
      <c r="C58" s="7"/>
      <c r="D58" s="6"/>
      <c r="E58" s="6"/>
      <c r="F58" s="6"/>
      <c r="G58" s="6"/>
      <c r="H58" s="159"/>
      <c r="I58" s="159"/>
      <c r="J58" s="159"/>
      <c r="K58" s="159"/>
      <c r="L58" s="159"/>
      <c r="M58" s="159"/>
      <c r="N58" s="159"/>
      <c r="O58" s="159"/>
      <c r="P58" s="159"/>
      <c r="Q58" s="160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60"/>
      <c r="AD58" s="160"/>
      <c r="AE58" s="159"/>
      <c r="AF58" s="159"/>
      <c r="AG58" s="159"/>
      <c r="AH58" s="159"/>
      <c r="AI58" s="18"/>
      <c r="AJ58" s="18"/>
    </row>
    <row r="59" spans="1:36" ht="14.4" x14ac:dyDescent="0.3">
      <c r="A59" s="18"/>
      <c r="B59" s="19"/>
      <c r="C59" s="19"/>
      <c r="D59" s="20"/>
      <c r="E59" s="18"/>
      <c r="F59" s="18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2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2"/>
      <c r="AD59" s="22"/>
      <c r="AE59" s="21"/>
      <c r="AF59" s="21"/>
      <c r="AG59" s="21"/>
      <c r="AH59" s="21"/>
      <c r="AI59" s="18"/>
      <c r="AJ59" s="18"/>
    </row>
    <row r="60" spans="1:36" ht="14.4" x14ac:dyDescent="0.3">
      <c r="A60" s="18"/>
      <c r="B60" s="19"/>
      <c r="C60" s="19"/>
      <c r="D60" s="20"/>
      <c r="E60" s="18"/>
      <c r="F60" s="18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2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2"/>
      <c r="AD60" s="22"/>
      <c r="AE60" s="21"/>
      <c r="AF60" s="21"/>
      <c r="AG60" s="21"/>
      <c r="AH60" s="21"/>
      <c r="AI60" s="18"/>
      <c r="AJ60" s="18"/>
    </row>
    <row r="61" spans="1:36" ht="14.4" x14ac:dyDescent="0.3">
      <c r="A61" s="18"/>
      <c r="B61" s="19"/>
      <c r="C61" s="19"/>
      <c r="D61" s="20"/>
      <c r="E61" s="18"/>
      <c r="F61" s="18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2"/>
      <c r="AD61" s="22"/>
      <c r="AE61" s="21"/>
      <c r="AF61" s="21"/>
      <c r="AG61" s="21"/>
      <c r="AH61" s="21"/>
      <c r="AI61" s="18"/>
      <c r="AJ61" s="18"/>
    </row>
    <row r="62" spans="1:36" ht="14.4" x14ac:dyDescent="0.3">
      <c r="A62" s="18"/>
      <c r="B62" s="19"/>
      <c r="C62" s="19"/>
      <c r="D62" s="20"/>
      <c r="E62" s="18"/>
      <c r="F62" s="18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2"/>
      <c r="AD62" s="22"/>
      <c r="AE62" s="21"/>
      <c r="AF62" s="21"/>
      <c r="AG62" s="21"/>
      <c r="AH62" s="21"/>
      <c r="AI62" s="18"/>
      <c r="AJ62" s="18"/>
    </row>
    <row r="63" spans="1:36" ht="14.4" x14ac:dyDescent="0.3">
      <c r="A63" s="18"/>
      <c r="B63" s="19"/>
      <c r="C63" s="19"/>
      <c r="D63" s="20"/>
      <c r="E63" s="18"/>
      <c r="F63" s="18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2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2"/>
      <c r="AD63" s="22"/>
      <c r="AE63" s="21"/>
      <c r="AF63" s="21"/>
      <c r="AG63" s="21"/>
      <c r="AH63" s="21"/>
      <c r="AI63" s="18"/>
      <c r="AJ63" s="18"/>
    </row>
    <row r="64" spans="1:36" ht="14.4" x14ac:dyDescent="0.3">
      <c r="A64" s="18"/>
      <c r="B64" s="19"/>
      <c r="C64" s="19"/>
      <c r="D64" s="20"/>
      <c r="E64" s="18"/>
      <c r="F64" s="18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2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2"/>
      <c r="AD64" s="22"/>
      <c r="AE64" s="21"/>
      <c r="AF64" s="21"/>
      <c r="AG64" s="21"/>
      <c r="AH64" s="21"/>
      <c r="AI64" s="18"/>
      <c r="AJ64" s="18"/>
    </row>
    <row r="65" spans="1:36" ht="14.4" x14ac:dyDescent="0.3">
      <c r="A65" s="18"/>
      <c r="B65" s="19"/>
      <c r="C65" s="19"/>
      <c r="D65" s="20"/>
      <c r="E65" s="18"/>
      <c r="F65" s="18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2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2"/>
      <c r="AD65" s="22"/>
      <c r="AE65" s="21"/>
      <c r="AF65" s="21"/>
      <c r="AG65" s="21"/>
      <c r="AH65" s="21"/>
      <c r="AI65" s="18"/>
      <c r="AJ65" s="18"/>
    </row>
    <row r="66" spans="1:36" ht="14.4" x14ac:dyDescent="0.3">
      <c r="A66" s="18"/>
      <c r="B66" s="19"/>
      <c r="C66" s="19"/>
      <c r="D66" s="20"/>
      <c r="E66" s="18"/>
      <c r="F66" s="18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2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2"/>
      <c r="AD66" s="22"/>
      <c r="AE66" s="21"/>
      <c r="AF66" s="21"/>
      <c r="AG66" s="21"/>
      <c r="AH66" s="21"/>
      <c r="AI66" s="18"/>
      <c r="AJ66" s="18"/>
    </row>
    <row r="67" spans="1:36" ht="14.4" x14ac:dyDescent="0.3">
      <c r="A67" s="18"/>
      <c r="B67" s="19"/>
      <c r="C67" s="19"/>
      <c r="D67" s="20"/>
      <c r="E67" s="18"/>
      <c r="F67" s="18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2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2"/>
      <c r="AD67" s="22"/>
      <c r="AE67" s="21"/>
      <c r="AF67" s="21"/>
      <c r="AG67" s="21"/>
      <c r="AH67" s="21"/>
      <c r="AI67" s="18"/>
      <c r="AJ67" s="18"/>
    </row>
    <row r="68" spans="1:36" ht="14.4" x14ac:dyDescent="0.3">
      <c r="A68" s="18"/>
      <c r="B68" s="19"/>
      <c r="C68" s="19"/>
      <c r="D68" s="20"/>
      <c r="E68" s="18"/>
      <c r="F68" s="18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2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2"/>
      <c r="AD68" s="22"/>
      <c r="AE68" s="21"/>
      <c r="AF68" s="21"/>
      <c r="AG68" s="21"/>
      <c r="AH68" s="21"/>
      <c r="AI68" s="18"/>
      <c r="AJ68" s="18"/>
    </row>
    <row r="69" spans="1:36" ht="14.4" x14ac:dyDescent="0.3">
      <c r="A69" s="18"/>
      <c r="B69" s="19"/>
      <c r="C69" s="19"/>
      <c r="D69" s="20"/>
      <c r="E69" s="18"/>
      <c r="F69" s="18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2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2"/>
      <c r="AD69" s="22"/>
      <c r="AE69" s="21"/>
      <c r="AF69" s="21"/>
      <c r="AG69" s="21"/>
      <c r="AH69" s="21"/>
      <c r="AI69" s="18"/>
      <c r="AJ69" s="18"/>
    </row>
    <row r="70" spans="1:36" ht="14.4" x14ac:dyDescent="0.3">
      <c r="A70" s="18"/>
      <c r="B70" s="19"/>
      <c r="C70" s="19"/>
      <c r="D70" s="20"/>
      <c r="E70" s="18"/>
      <c r="F70" s="18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2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2"/>
      <c r="AD70" s="22"/>
      <c r="AE70" s="21"/>
      <c r="AF70" s="21"/>
      <c r="AG70" s="21"/>
      <c r="AH70" s="21"/>
      <c r="AI70" s="18"/>
      <c r="AJ70" s="18"/>
    </row>
    <row r="71" spans="1:36" ht="14.4" x14ac:dyDescent="0.3">
      <c r="A71" s="18"/>
      <c r="B71" s="19"/>
      <c r="C71" s="19"/>
      <c r="D71" s="20"/>
      <c r="E71" s="18"/>
      <c r="F71" s="18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2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2"/>
      <c r="AD71" s="22"/>
      <c r="AE71" s="21"/>
      <c r="AF71" s="21"/>
      <c r="AG71" s="21"/>
      <c r="AH71" s="21"/>
      <c r="AI71" s="18"/>
      <c r="AJ71" s="18"/>
    </row>
    <row r="72" spans="1:36" ht="14.4" x14ac:dyDescent="0.3">
      <c r="A72" s="18"/>
      <c r="B72" s="19"/>
      <c r="C72" s="19"/>
      <c r="D72" s="20"/>
      <c r="E72" s="18"/>
      <c r="F72" s="18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2"/>
      <c r="AD72" s="22"/>
      <c r="AE72" s="21"/>
      <c r="AF72" s="21"/>
      <c r="AG72" s="21"/>
      <c r="AH72" s="21"/>
      <c r="AI72" s="18"/>
      <c r="AJ72" s="18"/>
    </row>
    <row r="73" spans="1:36" ht="14.4" x14ac:dyDescent="0.3">
      <c r="A73" s="18"/>
      <c r="B73" s="19"/>
      <c r="C73" s="19"/>
      <c r="D73" s="20"/>
      <c r="E73" s="18"/>
      <c r="F73" s="18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2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2"/>
      <c r="AD73" s="22"/>
      <c r="AE73" s="21"/>
      <c r="AF73" s="21"/>
      <c r="AG73" s="21"/>
      <c r="AH73" s="21"/>
      <c r="AI73" s="18"/>
      <c r="AJ73" s="18"/>
    </row>
    <row r="74" spans="1:36" ht="14.4" x14ac:dyDescent="0.3">
      <c r="A74" s="18"/>
      <c r="B74" s="19"/>
      <c r="C74" s="19"/>
      <c r="D74" s="20"/>
      <c r="E74" s="18"/>
      <c r="F74" s="18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2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2"/>
      <c r="AD74" s="22"/>
      <c r="AE74" s="21"/>
      <c r="AF74" s="21"/>
      <c r="AG74" s="21"/>
      <c r="AH74" s="21"/>
      <c r="AI74" s="18"/>
      <c r="AJ74" s="18"/>
    </row>
  </sheetData>
  <mergeCells count="122">
    <mergeCell ref="B2:AH2"/>
    <mergeCell ref="B3:I3"/>
    <mergeCell ref="J3:AH3"/>
    <mergeCell ref="B4:I4"/>
    <mergeCell ref="J4:AH4"/>
    <mergeCell ref="B5:I5"/>
    <mergeCell ref="J5:AH5"/>
    <mergeCell ref="B6:I6"/>
    <mergeCell ref="J6:AH6"/>
    <mergeCell ref="B7:I7"/>
    <mergeCell ref="J7:AH7"/>
    <mergeCell ref="B8:AH8"/>
    <mergeCell ref="B9:B13"/>
    <mergeCell ref="C9:C13"/>
    <mergeCell ref="D9:E11"/>
    <mergeCell ref="G9:R9"/>
    <mergeCell ref="S9:AD9"/>
    <mergeCell ref="AE9:AE11"/>
    <mergeCell ref="AF9:AF11"/>
    <mergeCell ref="AG9:AG11"/>
    <mergeCell ref="AH9:AH11"/>
    <mergeCell ref="G10:R10"/>
    <mergeCell ref="S10:AD10"/>
    <mergeCell ref="D12:AH12"/>
    <mergeCell ref="E13:AH13"/>
    <mergeCell ref="F9:F11"/>
    <mergeCell ref="B14:B18"/>
    <mergeCell ref="C14:C15"/>
    <mergeCell ref="C16:C17"/>
    <mergeCell ref="B19:B25"/>
    <mergeCell ref="C19:C23"/>
    <mergeCell ref="C24:C25"/>
    <mergeCell ref="B26:C29"/>
    <mergeCell ref="B31:C32"/>
    <mergeCell ref="D31:AH32"/>
    <mergeCell ref="B30:F30"/>
    <mergeCell ref="B33:B34"/>
    <mergeCell ref="D33:D34"/>
    <mergeCell ref="W33:W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B35:B42"/>
    <mergeCell ref="D35:D36"/>
    <mergeCell ref="G35:G36"/>
    <mergeCell ref="N35:N36"/>
    <mergeCell ref="O35:O36"/>
    <mergeCell ref="P35:P36"/>
    <mergeCell ref="D37:D38"/>
    <mergeCell ref="G37:G38"/>
    <mergeCell ref="H37:H38"/>
    <mergeCell ref="N37:N38"/>
    <mergeCell ref="Q35:Q36"/>
    <mergeCell ref="R35:R36"/>
    <mergeCell ref="AE35:AE36"/>
    <mergeCell ref="AF35:AF36"/>
    <mergeCell ref="AG35:AG36"/>
    <mergeCell ref="AH35:AH36"/>
    <mergeCell ref="O37:O38"/>
    <mergeCell ref="P37:P38"/>
    <mergeCell ref="Q37:Q38"/>
    <mergeCell ref="R37:R38"/>
    <mergeCell ref="S37:S38"/>
    <mergeCell ref="AH37:AH38"/>
    <mergeCell ref="D39:D40"/>
    <mergeCell ref="S39:S40"/>
    <mergeCell ref="Z39:Z40"/>
    <mergeCell ref="AA39:AA40"/>
    <mergeCell ref="AB39:AB40"/>
    <mergeCell ref="AC39:AC40"/>
    <mergeCell ref="AD39:AD40"/>
    <mergeCell ref="AH39:AH40"/>
    <mergeCell ref="AE39:AE40"/>
    <mergeCell ref="AF39:AF40"/>
    <mergeCell ref="AG39:AG40"/>
    <mergeCell ref="T37:T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E41:AE42"/>
    <mergeCell ref="AF41:AF42"/>
    <mergeCell ref="AG41:AG42"/>
    <mergeCell ref="AH41:AH42"/>
    <mergeCell ref="B43:E43"/>
    <mergeCell ref="B44:C44"/>
    <mergeCell ref="D44:E44"/>
    <mergeCell ref="T41:T42"/>
    <mergeCell ref="Z41:Z42"/>
    <mergeCell ref="AA41:AA42"/>
    <mergeCell ref="D41:D42"/>
    <mergeCell ref="N41:N42"/>
    <mergeCell ref="O41:O42"/>
    <mergeCell ref="P41:P42"/>
    <mergeCell ref="Q41:Q42"/>
    <mergeCell ref="R41:R42"/>
    <mergeCell ref="AB41:AB42"/>
    <mergeCell ref="AC41:AC42"/>
    <mergeCell ref="AD41:AD42"/>
    <mergeCell ref="H35:H36"/>
    <mergeCell ref="C50:D50"/>
    <mergeCell ref="C51:D51"/>
    <mergeCell ref="C52:D52"/>
    <mergeCell ref="C53:D53"/>
    <mergeCell ref="C54:D54"/>
    <mergeCell ref="C55:D55"/>
    <mergeCell ref="C56:D56"/>
    <mergeCell ref="C57:D57"/>
    <mergeCell ref="B47:D47"/>
    <mergeCell ref="C48:D48"/>
    <mergeCell ref="C49:D49"/>
    <mergeCell ref="B45:F45"/>
  </mergeCells>
  <pageMargins left="0.43307086614173229" right="0.23622047244094491" top="0.35433070866141736" bottom="0.35433070866141736" header="0.31496062992125984" footer="0.31496062992125984"/>
  <pageSetup paperSize="9" scale="2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AI57"/>
  <sheetViews>
    <sheetView topLeftCell="A7" zoomScale="60" zoomScaleNormal="60" workbookViewId="0">
      <selection activeCell="B24" sqref="B24:F24"/>
    </sheetView>
  </sheetViews>
  <sheetFormatPr defaultColWidth="9.109375" defaultRowHeight="15.6" x14ac:dyDescent="0.3"/>
  <cols>
    <col min="1" max="1" width="19.5546875" style="9" customWidth="1"/>
    <col min="2" max="2" width="29.33203125" style="13" customWidth="1"/>
    <col min="3" max="3" width="38.109375" style="13" bestFit="1" customWidth="1"/>
    <col min="4" max="4" width="4.44140625" style="12" bestFit="1" customWidth="1"/>
    <col min="5" max="5" width="47.33203125" style="9" bestFit="1" customWidth="1"/>
    <col min="6" max="6" width="45.33203125" style="9" customWidth="1"/>
    <col min="7" max="7" width="4.6640625" style="10" bestFit="1" customWidth="1"/>
    <col min="8" max="8" width="5" style="10" bestFit="1" customWidth="1"/>
    <col min="9" max="9" width="4.109375" style="10" bestFit="1" customWidth="1"/>
    <col min="10" max="10" width="2.44140625" style="10" bestFit="1" customWidth="1"/>
    <col min="11" max="11" width="4.6640625" style="10" bestFit="1" customWidth="1"/>
    <col min="12" max="12" width="3.5546875" style="10" bestFit="1" customWidth="1"/>
    <col min="13" max="13" width="4.44140625" style="10" bestFit="1" customWidth="1"/>
    <col min="14" max="15" width="7.33203125" style="10" bestFit="1" customWidth="1"/>
    <col min="16" max="16" width="13.5546875" style="10" bestFit="1" customWidth="1"/>
    <col min="17" max="17" width="4.109375" style="11" bestFit="1" customWidth="1"/>
    <col min="18" max="18" width="5" style="10" bestFit="1" customWidth="1"/>
    <col min="19" max="19" width="4.6640625" style="10" bestFit="1" customWidth="1"/>
    <col min="20" max="20" width="5" style="10" bestFit="1" customWidth="1"/>
    <col min="21" max="21" width="4.109375" style="10" bestFit="1" customWidth="1"/>
    <col min="22" max="22" width="2.44140625" style="10" bestFit="1" customWidth="1"/>
    <col min="23" max="24" width="4.6640625" style="10" bestFit="1" customWidth="1"/>
    <col min="25" max="25" width="3.88671875" style="10" bestFit="1" customWidth="1"/>
    <col min="26" max="27" width="7.33203125" style="10" bestFit="1" customWidth="1"/>
    <col min="28" max="28" width="13.5546875" style="10" bestFit="1" customWidth="1"/>
    <col min="29" max="29" width="4.109375" style="10" bestFit="1" customWidth="1"/>
    <col min="30" max="30" width="5" style="11" bestFit="1" customWidth="1"/>
    <col min="31" max="32" width="7.33203125" style="10" bestFit="1" customWidth="1"/>
    <col min="33" max="33" width="13.5546875" style="10" bestFit="1" customWidth="1"/>
    <col min="34" max="34" width="7.33203125" style="10" bestFit="1" customWidth="1"/>
    <col min="35" max="16384" width="9.109375" style="9"/>
  </cols>
  <sheetData>
    <row r="1" spans="2:35" ht="16.2" thickBot="1" x14ac:dyDescent="0.35">
      <c r="B1" s="162"/>
      <c r="C1" s="162"/>
      <c r="D1" s="163"/>
      <c r="E1" s="164"/>
      <c r="F1" s="164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6"/>
      <c r="AE1" s="165"/>
      <c r="AF1" s="165"/>
      <c r="AG1" s="165"/>
      <c r="AH1" s="165"/>
      <c r="AI1" s="164"/>
    </row>
    <row r="2" spans="2:35" ht="16.2" thickBot="1" x14ac:dyDescent="0.35">
      <c r="B2" s="622" t="s">
        <v>101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4"/>
      <c r="AI2" s="164"/>
    </row>
    <row r="3" spans="2:35" ht="18" x14ac:dyDescent="0.35">
      <c r="B3" s="650" t="s">
        <v>100</v>
      </c>
      <c r="C3" s="651"/>
      <c r="D3" s="651"/>
      <c r="E3" s="651"/>
      <c r="F3" s="651"/>
      <c r="G3" s="651"/>
      <c r="H3" s="651"/>
      <c r="I3" s="651" t="s">
        <v>99</v>
      </c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75"/>
      <c r="AI3" s="164"/>
    </row>
    <row r="4" spans="2:35" x14ac:dyDescent="0.3">
      <c r="B4" s="648" t="s">
        <v>98</v>
      </c>
      <c r="C4" s="649"/>
      <c r="D4" s="649"/>
      <c r="E4" s="649"/>
      <c r="F4" s="649"/>
      <c r="G4" s="649"/>
      <c r="H4" s="649"/>
      <c r="I4" s="653" t="s">
        <v>97</v>
      </c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653"/>
      <c r="U4" s="653"/>
      <c r="V4" s="653"/>
      <c r="W4" s="653"/>
      <c r="X4" s="653"/>
      <c r="Y4" s="653"/>
      <c r="Z4" s="653"/>
      <c r="AA4" s="653"/>
      <c r="AB4" s="653"/>
      <c r="AC4" s="653"/>
      <c r="AD4" s="653"/>
      <c r="AE4" s="653"/>
      <c r="AF4" s="653"/>
      <c r="AG4" s="653"/>
      <c r="AH4" s="654"/>
      <c r="AI4" s="164"/>
    </row>
    <row r="5" spans="2:35" x14ac:dyDescent="0.3">
      <c r="B5" s="648" t="s">
        <v>96</v>
      </c>
      <c r="C5" s="649"/>
      <c r="D5" s="649"/>
      <c r="E5" s="649"/>
      <c r="F5" s="649"/>
      <c r="G5" s="649"/>
      <c r="H5" s="649"/>
      <c r="I5" s="653" t="s">
        <v>95</v>
      </c>
      <c r="J5" s="653"/>
      <c r="K5" s="653"/>
      <c r="L5" s="653"/>
      <c r="M5" s="653"/>
      <c r="N5" s="653"/>
      <c r="O5" s="653"/>
      <c r="P5" s="653"/>
      <c r="Q5" s="653"/>
      <c r="R5" s="653"/>
      <c r="S5" s="653"/>
      <c r="T5" s="653"/>
      <c r="U5" s="653"/>
      <c r="V5" s="653"/>
      <c r="W5" s="653"/>
      <c r="X5" s="653"/>
      <c r="Y5" s="653"/>
      <c r="Z5" s="653"/>
      <c r="AA5" s="653"/>
      <c r="AB5" s="653"/>
      <c r="AC5" s="653"/>
      <c r="AD5" s="653"/>
      <c r="AE5" s="653"/>
      <c r="AF5" s="653"/>
      <c r="AG5" s="653"/>
      <c r="AH5" s="654"/>
      <c r="AI5" s="164"/>
    </row>
    <row r="6" spans="2:35" ht="16.2" thickBot="1" x14ac:dyDescent="0.35">
      <c r="B6" s="646" t="s">
        <v>94</v>
      </c>
      <c r="C6" s="647"/>
      <c r="D6" s="647"/>
      <c r="E6" s="647"/>
      <c r="F6" s="647"/>
      <c r="G6" s="647"/>
      <c r="H6" s="647"/>
      <c r="I6" s="647" t="s">
        <v>93</v>
      </c>
      <c r="J6" s="647"/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7"/>
      <c r="AA6" s="647"/>
      <c r="AB6" s="647"/>
      <c r="AC6" s="647"/>
      <c r="AD6" s="647"/>
      <c r="AE6" s="647"/>
      <c r="AF6" s="647"/>
      <c r="AG6" s="647"/>
      <c r="AH6" s="652"/>
      <c r="AI6" s="164"/>
    </row>
    <row r="7" spans="2:35" x14ac:dyDescent="0.3">
      <c r="B7" s="687" t="s">
        <v>91</v>
      </c>
      <c r="C7" s="640" t="s">
        <v>90</v>
      </c>
      <c r="D7" s="680" t="s">
        <v>192</v>
      </c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680"/>
      <c r="Z7" s="680"/>
      <c r="AA7" s="680"/>
      <c r="AB7" s="680"/>
      <c r="AC7" s="680"/>
      <c r="AD7" s="680"/>
      <c r="AE7" s="680"/>
      <c r="AF7" s="680"/>
      <c r="AG7" s="680"/>
      <c r="AH7" s="681"/>
      <c r="AI7" s="164"/>
    </row>
    <row r="8" spans="2:35" ht="26.25" customHeight="1" thickBot="1" x14ac:dyDescent="0.35">
      <c r="B8" s="688"/>
      <c r="C8" s="641"/>
      <c r="D8" s="682"/>
      <c r="E8" s="682"/>
      <c r="F8" s="680"/>
      <c r="G8" s="680"/>
      <c r="H8" s="680"/>
      <c r="I8" s="680"/>
      <c r="J8" s="680"/>
      <c r="K8" s="680"/>
      <c r="L8" s="680"/>
      <c r="M8" s="680"/>
      <c r="N8" s="680"/>
      <c r="O8" s="680"/>
      <c r="P8" s="680"/>
      <c r="Q8" s="680"/>
      <c r="R8" s="680"/>
      <c r="S8" s="680"/>
      <c r="T8" s="680"/>
      <c r="U8" s="680"/>
      <c r="V8" s="680"/>
      <c r="W8" s="680"/>
      <c r="X8" s="680"/>
      <c r="Y8" s="680"/>
      <c r="Z8" s="680"/>
      <c r="AA8" s="680"/>
      <c r="AB8" s="680"/>
      <c r="AC8" s="680"/>
      <c r="AD8" s="680"/>
      <c r="AE8" s="680"/>
      <c r="AF8" s="680"/>
      <c r="AG8" s="680"/>
      <c r="AH8" s="681"/>
      <c r="AI8" s="164"/>
    </row>
    <row r="9" spans="2:35" ht="25.5" customHeight="1" thickBot="1" x14ac:dyDescent="0.35">
      <c r="B9" s="688"/>
      <c r="C9" s="641"/>
      <c r="D9" s="643" t="s">
        <v>123</v>
      </c>
      <c r="E9" s="640" t="s">
        <v>89</v>
      </c>
      <c r="F9" s="640" t="s">
        <v>140</v>
      </c>
      <c r="G9" s="625" t="s">
        <v>163</v>
      </c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7"/>
      <c r="S9" s="625" t="s">
        <v>164</v>
      </c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7"/>
      <c r="AE9" s="634" t="s">
        <v>86</v>
      </c>
      <c r="AF9" s="631" t="s">
        <v>85</v>
      </c>
      <c r="AG9" s="631" t="s">
        <v>84</v>
      </c>
      <c r="AH9" s="637" t="s">
        <v>83</v>
      </c>
      <c r="AI9" s="164"/>
    </row>
    <row r="10" spans="2:35" ht="26.25" customHeight="1" thickBot="1" x14ac:dyDescent="0.35">
      <c r="B10" s="688"/>
      <c r="C10" s="641"/>
      <c r="D10" s="644"/>
      <c r="E10" s="641"/>
      <c r="F10" s="641"/>
      <c r="G10" s="628" t="s">
        <v>82</v>
      </c>
      <c r="H10" s="629"/>
      <c r="I10" s="629"/>
      <c r="J10" s="629"/>
      <c r="K10" s="629"/>
      <c r="L10" s="629"/>
      <c r="M10" s="629"/>
      <c r="N10" s="629"/>
      <c r="O10" s="629"/>
      <c r="P10" s="629"/>
      <c r="Q10" s="629"/>
      <c r="R10" s="630"/>
      <c r="S10" s="628" t="s">
        <v>82</v>
      </c>
      <c r="T10" s="629"/>
      <c r="U10" s="629"/>
      <c r="V10" s="629"/>
      <c r="W10" s="629"/>
      <c r="X10" s="629"/>
      <c r="Y10" s="629"/>
      <c r="Z10" s="629"/>
      <c r="AA10" s="629"/>
      <c r="AB10" s="629"/>
      <c r="AC10" s="629"/>
      <c r="AD10" s="630"/>
      <c r="AE10" s="635"/>
      <c r="AF10" s="632"/>
      <c r="AG10" s="632"/>
      <c r="AH10" s="638"/>
      <c r="AI10" s="164"/>
    </row>
    <row r="11" spans="2:35" ht="158.25" customHeight="1" thickBot="1" x14ac:dyDescent="0.35">
      <c r="B11" s="688"/>
      <c r="C11" s="641"/>
      <c r="D11" s="645"/>
      <c r="E11" s="642"/>
      <c r="F11" s="642"/>
      <c r="G11" s="167" t="s">
        <v>18</v>
      </c>
      <c r="H11" s="168" t="s">
        <v>16</v>
      </c>
      <c r="I11" s="168" t="s">
        <v>14</v>
      </c>
      <c r="J11" s="168" t="s">
        <v>12</v>
      </c>
      <c r="K11" s="168" t="s">
        <v>10</v>
      </c>
      <c r="L11" s="168" t="s">
        <v>8</v>
      </c>
      <c r="M11" s="168" t="s">
        <v>81</v>
      </c>
      <c r="N11" s="169" t="s">
        <v>122</v>
      </c>
      <c r="O11" s="170" t="s">
        <v>76</v>
      </c>
      <c r="P11" s="170" t="s">
        <v>75</v>
      </c>
      <c r="Q11" s="169" t="s">
        <v>79</v>
      </c>
      <c r="R11" s="171" t="s">
        <v>78</v>
      </c>
      <c r="S11" s="167" t="s">
        <v>18</v>
      </c>
      <c r="T11" s="168" t="s">
        <v>16</v>
      </c>
      <c r="U11" s="168" t="s">
        <v>14</v>
      </c>
      <c r="V11" s="168" t="s">
        <v>12</v>
      </c>
      <c r="W11" s="168" t="s">
        <v>10</v>
      </c>
      <c r="X11" s="168" t="s">
        <v>8</v>
      </c>
      <c r="Y11" s="168" t="s">
        <v>6</v>
      </c>
      <c r="Z11" s="170" t="s">
        <v>77</v>
      </c>
      <c r="AA11" s="170" t="s">
        <v>76</v>
      </c>
      <c r="AB11" s="170" t="s">
        <v>75</v>
      </c>
      <c r="AC11" s="170" t="s">
        <v>74</v>
      </c>
      <c r="AD11" s="172" t="s">
        <v>73</v>
      </c>
      <c r="AE11" s="636"/>
      <c r="AF11" s="633"/>
      <c r="AG11" s="633"/>
      <c r="AH11" s="639"/>
      <c r="AI11" s="164"/>
    </row>
    <row r="12" spans="2:35" ht="16.2" thickBot="1" x14ac:dyDescent="0.35">
      <c r="B12" s="688"/>
      <c r="C12" s="641"/>
      <c r="D12" s="663" t="s">
        <v>72</v>
      </c>
      <c r="E12" s="664"/>
      <c r="F12" s="664"/>
      <c r="G12" s="664"/>
      <c r="H12" s="664"/>
      <c r="I12" s="664"/>
      <c r="J12" s="664"/>
      <c r="K12" s="664"/>
      <c r="L12" s="664"/>
      <c r="M12" s="664"/>
      <c r="N12" s="664"/>
      <c r="O12" s="664"/>
      <c r="P12" s="664"/>
      <c r="Q12" s="664"/>
      <c r="R12" s="664"/>
      <c r="S12" s="664"/>
      <c r="T12" s="664"/>
      <c r="U12" s="664"/>
      <c r="V12" s="664"/>
      <c r="W12" s="664"/>
      <c r="X12" s="664"/>
      <c r="Y12" s="664"/>
      <c r="Z12" s="664"/>
      <c r="AA12" s="664"/>
      <c r="AB12" s="664"/>
      <c r="AC12" s="664"/>
      <c r="AD12" s="664"/>
      <c r="AE12" s="664"/>
      <c r="AF12" s="664"/>
      <c r="AG12" s="664"/>
      <c r="AH12" s="665"/>
      <c r="AI12" s="164"/>
    </row>
    <row r="13" spans="2:35" ht="16.2" thickBot="1" x14ac:dyDescent="0.35">
      <c r="B13" s="689"/>
      <c r="C13" s="642"/>
      <c r="D13" s="676" t="s">
        <v>44</v>
      </c>
      <c r="E13" s="677"/>
      <c r="F13" s="677"/>
      <c r="G13" s="677"/>
      <c r="H13" s="677"/>
      <c r="I13" s="677"/>
      <c r="J13" s="677"/>
      <c r="K13" s="677"/>
      <c r="L13" s="677"/>
      <c r="M13" s="677"/>
      <c r="N13" s="677"/>
      <c r="O13" s="677"/>
      <c r="P13" s="677"/>
      <c r="Q13" s="677"/>
      <c r="R13" s="677"/>
      <c r="S13" s="677"/>
      <c r="T13" s="677"/>
      <c r="U13" s="677"/>
      <c r="V13" s="677"/>
      <c r="W13" s="677"/>
      <c r="X13" s="677"/>
      <c r="Y13" s="677"/>
      <c r="Z13" s="677"/>
      <c r="AA13" s="677"/>
      <c r="AB13" s="677"/>
      <c r="AC13" s="677"/>
      <c r="AD13" s="677"/>
      <c r="AE13" s="677"/>
      <c r="AF13" s="677"/>
      <c r="AG13" s="677"/>
      <c r="AH13" s="678"/>
      <c r="AI13" s="164"/>
    </row>
    <row r="14" spans="2:35" ht="18.75" customHeight="1" thickBot="1" x14ac:dyDescent="0.35">
      <c r="B14" s="685" t="s">
        <v>70</v>
      </c>
      <c r="C14" s="173" t="s">
        <v>66</v>
      </c>
      <c r="D14" s="174">
        <v>1</v>
      </c>
      <c r="E14" s="175" t="s">
        <v>121</v>
      </c>
      <c r="F14" s="176" t="s">
        <v>151</v>
      </c>
      <c r="G14" s="177">
        <v>6</v>
      </c>
      <c r="H14" s="178">
        <v>15</v>
      </c>
      <c r="I14" s="178"/>
      <c r="J14" s="178"/>
      <c r="K14" s="178"/>
      <c r="L14" s="178"/>
      <c r="M14" s="178"/>
      <c r="N14" s="178">
        <f>SUM(G14:M14)</f>
        <v>21</v>
      </c>
      <c r="O14" s="178">
        <v>29</v>
      </c>
      <c r="P14" s="178">
        <f>SUM(N14:O14)</f>
        <v>50</v>
      </c>
      <c r="Q14" s="179">
        <v>2</v>
      </c>
      <c r="R14" s="180" t="s">
        <v>57</v>
      </c>
      <c r="S14" s="177"/>
      <c r="T14" s="178"/>
      <c r="U14" s="178"/>
      <c r="V14" s="178"/>
      <c r="W14" s="178"/>
      <c r="X14" s="178"/>
      <c r="Y14" s="178"/>
      <c r="Z14" s="178"/>
      <c r="AA14" s="178"/>
      <c r="AB14" s="178"/>
      <c r="AC14" s="179"/>
      <c r="AD14" s="180"/>
      <c r="AE14" s="177">
        <f t="shared" ref="AE14:AE23" si="0">SUM(N14,Z14)</f>
        <v>21</v>
      </c>
      <c r="AF14" s="178">
        <f t="shared" ref="AF14:AF23" si="1">SUM(O14,AA14)</f>
        <v>29</v>
      </c>
      <c r="AG14" s="179">
        <f t="shared" ref="AG14:AG23" si="2">SUM(P14,AB14)</f>
        <v>50</v>
      </c>
      <c r="AH14" s="180">
        <f t="shared" ref="AH14:AH23" si="3">SUM(Q14,AC14)</f>
        <v>2</v>
      </c>
      <c r="AI14" s="164"/>
    </row>
    <row r="15" spans="2:35" ht="18.75" customHeight="1" thickBot="1" x14ac:dyDescent="0.35">
      <c r="B15" s="686"/>
      <c r="C15" s="181" t="s">
        <v>63</v>
      </c>
      <c r="D15" s="182">
        <v>2</v>
      </c>
      <c r="E15" s="183" t="s">
        <v>120</v>
      </c>
      <c r="F15" s="184" t="s">
        <v>152</v>
      </c>
      <c r="G15" s="185">
        <v>30</v>
      </c>
      <c r="H15" s="186"/>
      <c r="I15" s="186"/>
      <c r="J15" s="186"/>
      <c r="K15" s="186"/>
      <c r="L15" s="186"/>
      <c r="M15" s="186"/>
      <c r="N15" s="186">
        <f>SUM(G15:M15)</f>
        <v>30</v>
      </c>
      <c r="O15" s="186">
        <v>20</v>
      </c>
      <c r="P15" s="186">
        <f>SUM(N15:O15)</f>
        <v>50</v>
      </c>
      <c r="Q15" s="187">
        <v>2</v>
      </c>
      <c r="R15" s="188" t="s">
        <v>4</v>
      </c>
      <c r="S15" s="185"/>
      <c r="T15" s="186"/>
      <c r="U15" s="186"/>
      <c r="V15" s="186"/>
      <c r="W15" s="186"/>
      <c r="X15" s="186"/>
      <c r="Y15" s="186"/>
      <c r="Z15" s="186"/>
      <c r="AA15" s="186"/>
      <c r="AB15" s="186"/>
      <c r="AC15" s="187"/>
      <c r="AD15" s="188"/>
      <c r="AE15" s="185">
        <f t="shared" si="0"/>
        <v>30</v>
      </c>
      <c r="AF15" s="186">
        <f t="shared" si="1"/>
        <v>20</v>
      </c>
      <c r="AG15" s="187">
        <f t="shared" si="2"/>
        <v>50</v>
      </c>
      <c r="AH15" s="188">
        <f t="shared" si="3"/>
        <v>2</v>
      </c>
      <c r="AI15" s="164"/>
    </row>
    <row r="16" spans="2:35" x14ac:dyDescent="0.3">
      <c r="B16" s="685" t="s">
        <v>43</v>
      </c>
      <c r="C16" s="685" t="s">
        <v>61</v>
      </c>
      <c r="D16" s="189">
        <v>3</v>
      </c>
      <c r="E16" s="190" t="s">
        <v>119</v>
      </c>
      <c r="F16" s="191" t="s">
        <v>173</v>
      </c>
      <c r="G16" s="192">
        <v>8</v>
      </c>
      <c r="H16" s="193">
        <v>20</v>
      </c>
      <c r="I16" s="193"/>
      <c r="J16" s="193"/>
      <c r="K16" s="193"/>
      <c r="L16" s="193"/>
      <c r="M16" s="193">
        <v>2</v>
      </c>
      <c r="N16" s="193">
        <f>SUM(G16:M16)</f>
        <v>30</v>
      </c>
      <c r="O16" s="193">
        <v>20</v>
      </c>
      <c r="P16" s="193">
        <f>SUM(N16:O16)</f>
        <v>50</v>
      </c>
      <c r="Q16" s="194">
        <v>2</v>
      </c>
      <c r="R16" s="195" t="s">
        <v>57</v>
      </c>
      <c r="S16" s="192"/>
      <c r="T16" s="193"/>
      <c r="U16" s="193"/>
      <c r="V16" s="193"/>
      <c r="W16" s="193"/>
      <c r="X16" s="193"/>
      <c r="Y16" s="193"/>
      <c r="Z16" s="193"/>
      <c r="AA16" s="193"/>
      <c r="AB16" s="193"/>
      <c r="AC16" s="194"/>
      <c r="AD16" s="195"/>
      <c r="AE16" s="192">
        <f t="shared" si="0"/>
        <v>30</v>
      </c>
      <c r="AF16" s="193">
        <f t="shared" si="1"/>
        <v>20</v>
      </c>
      <c r="AG16" s="194">
        <f t="shared" si="2"/>
        <v>50</v>
      </c>
      <c r="AH16" s="195">
        <f t="shared" si="3"/>
        <v>2</v>
      </c>
      <c r="AI16" s="164"/>
    </row>
    <row r="17" spans="1:35" ht="24.6" customHeight="1" thickBot="1" x14ac:dyDescent="0.35">
      <c r="B17" s="690"/>
      <c r="C17" s="691"/>
      <c r="D17" s="196">
        <v>4</v>
      </c>
      <c r="E17" s="197" t="s">
        <v>118</v>
      </c>
      <c r="F17" s="198" t="s">
        <v>173</v>
      </c>
      <c r="G17" s="199"/>
      <c r="H17" s="200"/>
      <c r="I17" s="200"/>
      <c r="J17" s="200"/>
      <c r="K17" s="200"/>
      <c r="L17" s="200"/>
      <c r="M17" s="200"/>
      <c r="N17" s="200"/>
      <c r="O17" s="200"/>
      <c r="P17" s="200"/>
      <c r="Q17" s="201"/>
      <c r="R17" s="202"/>
      <c r="S17" s="199">
        <v>13</v>
      </c>
      <c r="T17" s="200">
        <v>15</v>
      </c>
      <c r="U17" s="200"/>
      <c r="V17" s="200"/>
      <c r="W17" s="200"/>
      <c r="X17" s="200"/>
      <c r="Y17" s="200">
        <v>2</v>
      </c>
      <c r="Z17" s="200">
        <f>SUM(S17:Y17)</f>
        <v>30</v>
      </c>
      <c r="AA17" s="200">
        <v>45</v>
      </c>
      <c r="AB17" s="200">
        <f>SUM(Z17:AA17)</f>
        <v>75</v>
      </c>
      <c r="AC17" s="201">
        <v>3</v>
      </c>
      <c r="AD17" s="202" t="s">
        <v>4</v>
      </c>
      <c r="AE17" s="199">
        <f t="shared" si="0"/>
        <v>30</v>
      </c>
      <c r="AF17" s="200">
        <f t="shared" si="1"/>
        <v>45</v>
      </c>
      <c r="AG17" s="201">
        <f t="shared" si="2"/>
        <v>75</v>
      </c>
      <c r="AH17" s="202">
        <f t="shared" si="3"/>
        <v>3</v>
      </c>
      <c r="AI17" s="164"/>
    </row>
    <row r="18" spans="1:35" ht="15.75" customHeight="1" x14ac:dyDescent="0.3">
      <c r="B18" s="690"/>
      <c r="C18" s="685" t="s">
        <v>54</v>
      </c>
      <c r="D18" s="189">
        <v>5</v>
      </c>
      <c r="E18" s="203" t="s">
        <v>117</v>
      </c>
      <c r="F18" s="204" t="s">
        <v>162</v>
      </c>
      <c r="G18" s="192">
        <v>8</v>
      </c>
      <c r="H18" s="193"/>
      <c r="I18" s="193">
        <v>20</v>
      </c>
      <c r="J18" s="193"/>
      <c r="K18" s="193"/>
      <c r="L18" s="193"/>
      <c r="M18" s="193">
        <v>2</v>
      </c>
      <c r="N18" s="193">
        <f t="shared" ref="N18:N23" si="4">SUM(G18:M18)</f>
        <v>30</v>
      </c>
      <c r="O18" s="193">
        <v>20</v>
      </c>
      <c r="P18" s="193">
        <f t="shared" ref="P18:P23" si="5">SUM(N18:O18)</f>
        <v>50</v>
      </c>
      <c r="Q18" s="194">
        <v>2</v>
      </c>
      <c r="R18" s="195" t="s">
        <v>4</v>
      </c>
      <c r="S18" s="192"/>
      <c r="T18" s="193"/>
      <c r="U18" s="193"/>
      <c r="V18" s="193"/>
      <c r="W18" s="193"/>
      <c r="X18" s="193"/>
      <c r="Y18" s="193"/>
      <c r="Z18" s="193"/>
      <c r="AA18" s="193"/>
      <c r="AB18" s="193"/>
      <c r="AC18" s="194"/>
      <c r="AD18" s="195"/>
      <c r="AE18" s="192">
        <f t="shared" si="0"/>
        <v>30</v>
      </c>
      <c r="AF18" s="193">
        <f t="shared" si="1"/>
        <v>20</v>
      </c>
      <c r="AG18" s="194">
        <f t="shared" si="2"/>
        <v>50</v>
      </c>
      <c r="AH18" s="195">
        <f t="shared" si="3"/>
        <v>2</v>
      </c>
      <c r="AI18" s="164"/>
    </row>
    <row r="19" spans="1:35" ht="16.5" customHeight="1" x14ac:dyDescent="0.3">
      <c r="B19" s="690"/>
      <c r="C19" s="690"/>
      <c r="D19" s="205">
        <v>6</v>
      </c>
      <c r="E19" s="206" t="s">
        <v>116</v>
      </c>
      <c r="F19" s="207" t="s">
        <v>150</v>
      </c>
      <c r="G19" s="410">
        <v>18</v>
      </c>
      <c r="H19" s="411"/>
      <c r="I19" s="411"/>
      <c r="J19" s="411"/>
      <c r="K19" s="411"/>
      <c r="L19" s="411"/>
      <c r="M19" s="412">
        <v>3</v>
      </c>
      <c r="N19" s="411">
        <f t="shared" si="4"/>
        <v>21</v>
      </c>
      <c r="O19" s="411">
        <v>4</v>
      </c>
      <c r="P19" s="411">
        <f t="shared" si="5"/>
        <v>25</v>
      </c>
      <c r="Q19" s="412">
        <v>1</v>
      </c>
      <c r="R19" s="413" t="s">
        <v>4</v>
      </c>
      <c r="S19" s="410">
        <v>21</v>
      </c>
      <c r="T19" s="411"/>
      <c r="U19" s="411"/>
      <c r="V19" s="411"/>
      <c r="W19" s="411"/>
      <c r="X19" s="411"/>
      <c r="Y19" s="414">
        <v>3</v>
      </c>
      <c r="Z19" s="208">
        <f>SUM(S19:Y19)</f>
        <v>24</v>
      </c>
      <c r="AA19" s="208">
        <v>1</v>
      </c>
      <c r="AB19" s="209">
        <f>SUM(Z19:AA19)</f>
        <v>25</v>
      </c>
      <c r="AC19" s="210">
        <v>1</v>
      </c>
      <c r="AD19" s="211" t="s">
        <v>4</v>
      </c>
      <c r="AE19" s="212">
        <f t="shared" si="0"/>
        <v>45</v>
      </c>
      <c r="AF19" s="209">
        <f t="shared" si="1"/>
        <v>5</v>
      </c>
      <c r="AG19" s="210">
        <f t="shared" si="2"/>
        <v>50</v>
      </c>
      <c r="AH19" s="211">
        <f t="shared" si="3"/>
        <v>2</v>
      </c>
      <c r="AI19" s="164"/>
    </row>
    <row r="20" spans="1:35" ht="16.2" thickBot="1" x14ac:dyDescent="0.35">
      <c r="B20" s="690"/>
      <c r="C20" s="686"/>
      <c r="D20" s="213">
        <v>7</v>
      </c>
      <c r="E20" s="214" t="s">
        <v>52</v>
      </c>
      <c r="F20" s="215" t="s">
        <v>143</v>
      </c>
      <c r="G20" s="216">
        <v>34</v>
      </c>
      <c r="H20" s="217"/>
      <c r="I20" s="217"/>
      <c r="J20" s="217"/>
      <c r="K20" s="217">
        <v>150</v>
      </c>
      <c r="L20" s="217"/>
      <c r="M20" s="217">
        <v>4</v>
      </c>
      <c r="N20" s="217">
        <f t="shared" si="4"/>
        <v>188</v>
      </c>
      <c r="O20" s="217">
        <v>0</v>
      </c>
      <c r="P20" s="217">
        <f t="shared" si="5"/>
        <v>188</v>
      </c>
      <c r="Q20" s="218">
        <v>7</v>
      </c>
      <c r="R20" s="219" t="s">
        <v>4</v>
      </c>
      <c r="S20" s="216">
        <v>34</v>
      </c>
      <c r="T20" s="217"/>
      <c r="U20" s="217"/>
      <c r="V20" s="217"/>
      <c r="W20" s="217">
        <v>150</v>
      </c>
      <c r="X20" s="217"/>
      <c r="Y20" s="217"/>
      <c r="Z20" s="217">
        <f>SUM(S20:Y20)</f>
        <v>184</v>
      </c>
      <c r="AA20" s="217">
        <v>66</v>
      </c>
      <c r="AB20" s="220">
        <f>SUM(Z20:AA20)</f>
        <v>250</v>
      </c>
      <c r="AC20" s="221">
        <v>10</v>
      </c>
      <c r="AD20" s="222" t="s">
        <v>4</v>
      </c>
      <c r="AE20" s="223">
        <f t="shared" si="0"/>
        <v>372</v>
      </c>
      <c r="AF20" s="220">
        <f t="shared" si="1"/>
        <v>66</v>
      </c>
      <c r="AG20" s="221">
        <f t="shared" si="2"/>
        <v>438</v>
      </c>
      <c r="AH20" s="222">
        <f t="shared" si="3"/>
        <v>17</v>
      </c>
      <c r="AI20" s="164"/>
    </row>
    <row r="21" spans="1:35" x14ac:dyDescent="0.3">
      <c r="B21" s="690"/>
      <c r="C21" s="692" t="s">
        <v>115</v>
      </c>
      <c r="D21" s="224">
        <v>8</v>
      </c>
      <c r="E21" s="225" t="s">
        <v>114</v>
      </c>
      <c r="F21" s="226" t="s">
        <v>153</v>
      </c>
      <c r="G21" s="227">
        <v>15</v>
      </c>
      <c r="H21" s="228"/>
      <c r="I21" s="228"/>
      <c r="J21" s="228"/>
      <c r="K21" s="228"/>
      <c r="L21" s="228"/>
      <c r="M21" s="228"/>
      <c r="N21" s="228">
        <f t="shared" si="4"/>
        <v>15</v>
      </c>
      <c r="O21" s="228">
        <v>10</v>
      </c>
      <c r="P21" s="228">
        <f t="shared" si="5"/>
        <v>25</v>
      </c>
      <c r="Q21" s="229">
        <v>1</v>
      </c>
      <c r="R21" s="230" t="s">
        <v>4</v>
      </c>
      <c r="S21" s="227">
        <v>15</v>
      </c>
      <c r="T21" s="228"/>
      <c r="U21" s="228"/>
      <c r="V21" s="228"/>
      <c r="W21" s="228"/>
      <c r="X21" s="228"/>
      <c r="Y21" s="228"/>
      <c r="Z21" s="228">
        <f>SUM(S21:Y21)</f>
        <v>15</v>
      </c>
      <c r="AA21" s="228">
        <v>10</v>
      </c>
      <c r="AB21" s="231">
        <f>SUM(Z21:AA21)</f>
        <v>25</v>
      </c>
      <c r="AC21" s="232">
        <v>1</v>
      </c>
      <c r="AD21" s="233" t="s">
        <v>4</v>
      </c>
      <c r="AE21" s="234">
        <f t="shared" si="0"/>
        <v>30</v>
      </c>
      <c r="AF21" s="231">
        <f t="shared" si="1"/>
        <v>20</v>
      </c>
      <c r="AG21" s="232">
        <f t="shared" si="2"/>
        <v>50</v>
      </c>
      <c r="AH21" s="233">
        <f t="shared" si="3"/>
        <v>2</v>
      </c>
      <c r="AI21" s="164"/>
    </row>
    <row r="22" spans="1:35" ht="19.5" customHeight="1" thickBot="1" x14ac:dyDescent="0.35">
      <c r="A22" s="9" t="s">
        <v>168</v>
      </c>
      <c r="B22" s="686"/>
      <c r="C22" s="686"/>
      <c r="D22" s="213">
        <v>9</v>
      </c>
      <c r="E22" s="415" t="s">
        <v>113</v>
      </c>
      <c r="F22" s="416" t="s">
        <v>179</v>
      </c>
      <c r="G22" s="223">
        <v>15</v>
      </c>
      <c r="H22" s="220"/>
      <c r="I22" s="220"/>
      <c r="J22" s="220"/>
      <c r="K22" s="220">
        <v>75</v>
      </c>
      <c r="L22" s="220"/>
      <c r="M22" s="220"/>
      <c r="N22" s="220">
        <f t="shared" si="4"/>
        <v>90</v>
      </c>
      <c r="O22" s="220">
        <v>10</v>
      </c>
      <c r="P22" s="220">
        <f t="shared" si="5"/>
        <v>100</v>
      </c>
      <c r="Q22" s="221">
        <v>4</v>
      </c>
      <c r="R22" s="222" t="s">
        <v>4</v>
      </c>
      <c r="S22" s="223">
        <v>15</v>
      </c>
      <c r="T22" s="220"/>
      <c r="U22" s="220"/>
      <c r="V22" s="220"/>
      <c r="W22" s="220">
        <v>75</v>
      </c>
      <c r="X22" s="220"/>
      <c r="Y22" s="220"/>
      <c r="Z22" s="220">
        <f>SUM(S22:Y22)</f>
        <v>90</v>
      </c>
      <c r="AA22" s="220">
        <v>10</v>
      </c>
      <c r="AB22" s="220">
        <f>SUM(Z22:AA22)</f>
        <v>100</v>
      </c>
      <c r="AC22" s="221">
        <v>4</v>
      </c>
      <c r="AD22" s="222" t="s">
        <v>4</v>
      </c>
      <c r="AE22" s="223">
        <f t="shared" si="0"/>
        <v>180</v>
      </c>
      <c r="AF22" s="220">
        <f t="shared" si="1"/>
        <v>20</v>
      </c>
      <c r="AG22" s="221">
        <f t="shared" si="2"/>
        <v>200</v>
      </c>
      <c r="AH22" s="222">
        <f t="shared" si="3"/>
        <v>8</v>
      </c>
    </row>
    <row r="23" spans="1:35" ht="15.75" customHeight="1" thickBot="1" x14ac:dyDescent="0.35">
      <c r="B23" s="683" t="s">
        <v>39</v>
      </c>
      <c r="C23" s="684"/>
      <c r="D23" s="235">
        <v>10</v>
      </c>
      <c r="E23" s="236" t="s">
        <v>112</v>
      </c>
      <c r="F23" s="237" t="s">
        <v>145</v>
      </c>
      <c r="G23" s="238"/>
      <c r="H23" s="239">
        <v>30</v>
      </c>
      <c r="I23" s="239"/>
      <c r="J23" s="239"/>
      <c r="K23" s="239"/>
      <c r="L23" s="239"/>
      <c r="M23" s="239"/>
      <c r="N23" s="239">
        <f t="shared" si="4"/>
        <v>30</v>
      </c>
      <c r="O23" s="239">
        <v>20</v>
      </c>
      <c r="P23" s="239">
        <f t="shared" si="5"/>
        <v>50</v>
      </c>
      <c r="Q23" s="240">
        <v>2</v>
      </c>
      <c r="R23" s="241" t="s">
        <v>4</v>
      </c>
      <c r="S23" s="238"/>
      <c r="T23" s="239">
        <v>30</v>
      </c>
      <c r="U23" s="239"/>
      <c r="V23" s="239"/>
      <c r="W23" s="239"/>
      <c r="X23" s="239"/>
      <c r="Y23" s="239"/>
      <c r="Z23" s="239">
        <f>SUM(S23:Y23)</f>
        <v>30</v>
      </c>
      <c r="AA23" s="239">
        <v>20</v>
      </c>
      <c r="AB23" s="239">
        <f>SUM(Z23:AA23)</f>
        <v>50</v>
      </c>
      <c r="AC23" s="240">
        <v>2</v>
      </c>
      <c r="AD23" s="241" t="s">
        <v>57</v>
      </c>
      <c r="AE23" s="238">
        <f t="shared" si="0"/>
        <v>60</v>
      </c>
      <c r="AF23" s="239">
        <f t="shared" si="1"/>
        <v>40</v>
      </c>
      <c r="AG23" s="240">
        <f t="shared" si="2"/>
        <v>100</v>
      </c>
      <c r="AH23" s="241">
        <f t="shared" si="3"/>
        <v>4</v>
      </c>
      <c r="AI23" s="164"/>
    </row>
    <row r="24" spans="1:35" ht="29.25" customHeight="1" thickBot="1" x14ac:dyDescent="0.35">
      <c r="B24" s="603" t="s">
        <v>46</v>
      </c>
      <c r="C24" s="604"/>
      <c r="D24" s="604"/>
      <c r="E24" s="604"/>
      <c r="F24" s="679"/>
      <c r="G24" s="242">
        <f t="shared" ref="G24:AH24" si="6">SUM(G14:G23)</f>
        <v>134</v>
      </c>
      <c r="H24" s="243">
        <f t="shared" si="6"/>
        <v>65</v>
      </c>
      <c r="I24" s="243">
        <f t="shared" si="6"/>
        <v>20</v>
      </c>
      <c r="J24" s="243">
        <f t="shared" si="6"/>
        <v>0</v>
      </c>
      <c r="K24" s="243">
        <f t="shared" si="6"/>
        <v>225</v>
      </c>
      <c r="L24" s="243">
        <f t="shared" si="6"/>
        <v>0</v>
      </c>
      <c r="M24" s="243">
        <f t="shared" si="6"/>
        <v>11</v>
      </c>
      <c r="N24" s="243">
        <f t="shared" si="6"/>
        <v>455</v>
      </c>
      <c r="O24" s="243">
        <f t="shared" si="6"/>
        <v>133</v>
      </c>
      <c r="P24" s="243">
        <f t="shared" si="6"/>
        <v>588</v>
      </c>
      <c r="Q24" s="243">
        <f t="shared" si="6"/>
        <v>23</v>
      </c>
      <c r="R24" s="244">
        <f t="shared" si="6"/>
        <v>0</v>
      </c>
      <c r="S24" s="242">
        <f t="shared" si="6"/>
        <v>98</v>
      </c>
      <c r="T24" s="243">
        <f t="shared" si="6"/>
        <v>45</v>
      </c>
      <c r="U24" s="243">
        <f t="shared" si="6"/>
        <v>0</v>
      </c>
      <c r="V24" s="243">
        <f t="shared" si="6"/>
        <v>0</v>
      </c>
      <c r="W24" s="243">
        <f t="shared" si="6"/>
        <v>225</v>
      </c>
      <c r="X24" s="243">
        <f t="shared" si="6"/>
        <v>0</v>
      </c>
      <c r="Y24" s="243">
        <f t="shared" si="6"/>
        <v>5</v>
      </c>
      <c r="Z24" s="243">
        <f t="shared" si="6"/>
        <v>373</v>
      </c>
      <c r="AA24" s="243">
        <f t="shared" si="6"/>
        <v>152</v>
      </c>
      <c r="AB24" s="243">
        <f t="shared" si="6"/>
        <v>525</v>
      </c>
      <c r="AC24" s="243">
        <f t="shared" si="6"/>
        <v>21</v>
      </c>
      <c r="AD24" s="244">
        <f t="shared" si="6"/>
        <v>0</v>
      </c>
      <c r="AE24" s="242">
        <f t="shared" si="6"/>
        <v>828</v>
      </c>
      <c r="AF24" s="243">
        <f t="shared" si="6"/>
        <v>285</v>
      </c>
      <c r="AG24" s="243">
        <f t="shared" si="6"/>
        <v>1113</v>
      </c>
      <c r="AH24" s="244">
        <f t="shared" si="6"/>
        <v>44</v>
      </c>
      <c r="AI24" s="164"/>
    </row>
    <row r="25" spans="1:35" ht="30.75" customHeight="1" thickBot="1" x14ac:dyDescent="0.35">
      <c r="B25" s="659" t="s">
        <v>111</v>
      </c>
      <c r="C25" s="660"/>
      <c r="D25" s="663" t="s">
        <v>45</v>
      </c>
      <c r="E25" s="664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664"/>
      <c r="AA25" s="664"/>
      <c r="AB25" s="664"/>
      <c r="AC25" s="664"/>
      <c r="AD25" s="664"/>
      <c r="AE25" s="664"/>
      <c r="AF25" s="664"/>
      <c r="AG25" s="664"/>
      <c r="AH25" s="665"/>
      <c r="AI25" s="164"/>
    </row>
    <row r="26" spans="1:35" ht="16.5" customHeight="1" thickBot="1" x14ac:dyDescent="0.35">
      <c r="B26" s="661"/>
      <c r="C26" s="662"/>
      <c r="D26" s="598" t="s">
        <v>44</v>
      </c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  <c r="U26" s="599"/>
      <c r="V26" s="599"/>
      <c r="W26" s="599"/>
      <c r="X26" s="599"/>
      <c r="Y26" s="599"/>
      <c r="Z26" s="599"/>
      <c r="AA26" s="599"/>
      <c r="AB26" s="599"/>
      <c r="AC26" s="599"/>
      <c r="AD26" s="599"/>
      <c r="AE26" s="599"/>
      <c r="AF26" s="599"/>
      <c r="AG26" s="599"/>
      <c r="AH26" s="600"/>
      <c r="AI26" s="164"/>
    </row>
    <row r="27" spans="1:35" ht="21" customHeight="1" x14ac:dyDescent="0.3">
      <c r="B27" s="666" t="s">
        <v>39</v>
      </c>
      <c r="C27" s="245" t="s">
        <v>42</v>
      </c>
      <c r="D27" s="669">
        <v>1</v>
      </c>
      <c r="E27" s="246" t="s">
        <v>110</v>
      </c>
      <c r="F27" s="247" t="s">
        <v>149</v>
      </c>
      <c r="G27" s="192"/>
      <c r="H27" s="193"/>
      <c r="I27" s="194">
        <v>2</v>
      </c>
      <c r="J27" s="193"/>
      <c r="K27" s="248"/>
      <c r="L27" s="193"/>
      <c r="M27" s="193">
        <v>13</v>
      </c>
      <c r="N27" s="671">
        <f>SUM(G27:M27)</f>
        <v>15</v>
      </c>
      <c r="O27" s="671">
        <v>35</v>
      </c>
      <c r="P27" s="671">
        <f>SUM(N27:O27)</f>
        <v>50</v>
      </c>
      <c r="Q27" s="672">
        <v>2</v>
      </c>
      <c r="R27" s="673" t="s">
        <v>4</v>
      </c>
      <c r="S27" s="249"/>
      <c r="T27" s="193"/>
      <c r="U27" s="193"/>
      <c r="V27" s="193"/>
      <c r="W27" s="248"/>
      <c r="X27" s="193"/>
      <c r="Y27" s="193"/>
      <c r="Z27" s="248"/>
      <c r="AA27" s="248"/>
      <c r="AB27" s="248"/>
      <c r="AC27" s="250"/>
      <c r="AD27" s="251"/>
      <c r="AE27" s="674">
        <f>SUM(N27,Z27)</f>
        <v>15</v>
      </c>
      <c r="AF27" s="671">
        <f>SUM(O27,AA27)</f>
        <v>35</v>
      </c>
      <c r="AG27" s="672">
        <f>SUM(P27,AB27)</f>
        <v>50</v>
      </c>
      <c r="AH27" s="673">
        <f>SUM(Q27,AC27)</f>
        <v>2</v>
      </c>
      <c r="AI27" s="164"/>
    </row>
    <row r="28" spans="1:35" ht="19.95" customHeight="1" thickBot="1" x14ac:dyDescent="0.35">
      <c r="B28" s="667"/>
      <c r="C28" s="252" t="s">
        <v>27</v>
      </c>
      <c r="D28" s="670"/>
      <c r="E28" s="253" t="s">
        <v>109</v>
      </c>
      <c r="F28" s="254" t="s">
        <v>149</v>
      </c>
      <c r="G28" s="199">
        <v>15</v>
      </c>
      <c r="H28" s="200"/>
      <c r="I28" s="200"/>
      <c r="J28" s="200"/>
      <c r="K28" s="255"/>
      <c r="L28" s="200"/>
      <c r="M28" s="200"/>
      <c r="N28" s="615"/>
      <c r="O28" s="615"/>
      <c r="P28" s="615"/>
      <c r="Q28" s="611"/>
      <c r="R28" s="613"/>
      <c r="S28" s="256"/>
      <c r="T28" s="200"/>
      <c r="U28" s="200"/>
      <c r="V28" s="200"/>
      <c r="W28" s="255"/>
      <c r="X28" s="200"/>
      <c r="Y28" s="200"/>
      <c r="Z28" s="255"/>
      <c r="AA28" s="255"/>
      <c r="AB28" s="255"/>
      <c r="AC28" s="257"/>
      <c r="AD28" s="258"/>
      <c r="AE28" s="617"/>
      <c r="AF28" s="615"/>
      <c r="AG28" s="611"/>
      <c r="AH28" s="613"/>
      <c r="AI28" s="164"/>
    </row>
    <row r="29" spans="1:35" ht="16.5" customHeight="1" x14ac:dyDescent="0.3">
      <c r="B29" s="667"/>
      <c r="C29" s="245" t="s">
        <v>38</v>
      </c>
      <c r="D29" s="669">
        <v>2</v>
      </c>
      <c r="E29" s="259" t="s">
        <v>108</v>
      </c>
      <c r="F29" s="260" t="s">
        <v>183</v>
      </c>
      <c r="G29" s="192"/>
      <c r="H29" s="193">
        <v>15</v>
      </c>
      <c r="I29" s="193"/>
      <c r="J29" s="193"/>
      <c r="K29" s="671"/>
      <c r="L29" s="193"/>
      <c r="M29" s="193"/>
      <c r="N29" s="671">
        <f>SUM(G29:M29)</f>
        <v>15</v>
      </c>
      <c r="O29" s="671">
        <v>35</v>
      </c>
      <c r="P29" s="671">
        <f>SUM(N29:O29)</f>
        <v>50</v>
      </c>
      <c r="Q29" s="672">
        <v>2</v>
      </c>
      <c r="R29" s="673" t="s">
        <v>4</v>
      </c>
      <c r="S29" s="261"/>
      <c r="T29" s="193"/>
      <c r="U29" s="193"/>
      <c r="V29" s="193"/>
      <c r="W29" s="193"/>
      <c r="X29" s="193"/>
      <c r="Y29" s="193"/>
      <c r="Z29" s="248"/>
      <c r="AA29" s="248"/>
      <c r="AB29" s="248"/>
      <c r="AC29" s="250"/>
      <c r="AD29" s="251"/>
      <c r="AE29" s="674">
        <f>SUM(N29,Z29)</f>
        <v>15</v>
      </c>
      <c r="AF29" s="671">
        <f>SUM(O29,AA29)</f>
        <v>35</v>
      </c>
      <c r="AG29" s="672">
        <f>SUM(P29,AB29)</f>
        <v>50</v>
      </c>
      <c r="AH29" s="673">
        <f>SUM(Q29,AC29)</f>
        <v>2</v>
      </c>
      <c r="AI29" s="164"/>
    </row>
    <row r="30" spans="1:35" ht="19.5" customHeight="1" thickBot="1" x14ac:dyDescent="0.35">
      <c r="B30" s="667"/>
      <c r="C30" s="262" t="s">
        <v>27</v>
      </c>
      <c r="D30" s="621"/>
      <c r="E30" s="263" t="s">
        <v>107</v>
      </c>
      <c r="F30" s="264" t="s">
        <v>181</v>
      </c>
      <c r="G30" s="223"/>
      <c r="H30" s="220">
        <v>15</v>
      </c>
      <c r="I30" s="220"/>
      <c r="J30" s="220"/>
      <c r="K30" s="655"/>
      <c r="L30" s="220"/>
      <c r="M30" s="220"/>
      <c r="N30" s="655"/>
      <c r="O30" s="655"/>
      <c r="P30" s="655"/>
      <c r="Q30" s="656"/>
      <c r="R30" s="657"/>
      <c r="S30" s="265"/>
      <c r="T30" s="220"/>
      <c r="U30" s="220"/>
      <c r="V30" s="220"/>
      <c r="W30" s="220"/>
      <c r="X30" s="220"/>
      <c r="Y30" s="220"/>
      <c r="Z30" s="266"/>
      <c r="AA30" s="266"/>
      <c r="AB30" s="266"/>
      <c r="AC30" s="267"/>
      <c r="AD30" s="268"/>
      <c r="AE30" s="658"/>
      <c r="AF30" s="655"/>
      <c r="AG30" s="656"/>
      <c r="AH30" s="657"/>
      <c r="AI30" s="164"/>
    </row>
    <row r="31" spans="1:35" ht="16.5" customHeight="1" x14ac:dyDescent="0.3">
      <c r="B31" s="667"/>
      <c r="C31" s="269" t="s">
        <v>35</v>
      </c>
      <c r="D31" s="620">
        <v>3</v>
      </c>
      <c r="E31" s="225" t="s">
        <v>106</v>
      </c>
      <c r="F31" s="226" t="s">
        <v>172</v>
      </c>
      <c r="G31" s="234">
        <v>15</v>
      </c>
      <c r="H31" s="231"/>
      <c r="I31" s="231"/>
      <c r="J31" s="231"/>
      <c r="K31" s="614"/>
      <c r="L31" s="231"/>
      <c r="M31" s="231"/>
      <c r="N31" s="614">
        <f>SUM(G31:M31)</f>
        <v>15</v>
      </c>
      <c r="O31" s="614">
        <v>35</v>
      </c>
      <c r="P31" s="614">
        <f>SUM(N31:O31)</f>
        <v>50</v>
      </c>
      <c r="Q31" s="610">
        <v>2</v>
      </c>
      <c r="R31" s="612" t="s">
        <v>4</v>
      </c>
      <c r="S31" s="270"/>
      <c r="T31" s="271"/>
      <c r="U31" s="231"/>
      <c r="V31" s="231"/>
      <c r="W31" s="231"/>
      <c r="X31" s="231"/>
      <c r="Y31" s="231"/>
      <c r="Z31" s="271"/>
      <c r="AA31" s="271"/>
      <c r="AB31" s="271"/>
      <c r="AC31" s="272"/>
      <c r="AD31" s="273"/>
      <c r="AE31" s="616">
        <f>SUM(N31,Z31)</f>
        <v>15</v>
      </c>
      <c r="AF31" s="614">
        <f>SUM(O31,AA31)</f>
        <v>35</v>
      </c>
      <c r="AG31" s="610">
        <f>SUM(P31,AB31)</f>
        <v>50</v>
      </c>
      <c r="AH31" s="612">
        <f>SUM(Q31,AC31)</f>
        <v>2</v>
      </c>
      <c r="AI31" s="164"/>
    </row>
    <row r="32" spans="1:35" ht="18" customHeight="1" thickBot="1" x14ac:dyDescent="0.35">
      <c r="B32" s="668"/>
      <c r="C32" s="262" t="s">
        <v>27</v>
      </c>
      <c r="D32" s="621"/>
      <c r="E32" s="263" t="s">
        <v>105</v>
      </c>
      <c r="F32" s="264" t="s">
        <v>181</v>
      </c>
      <c r="G32" s="223"/>
      <c r="H32" s="220">
        <v>15</v>
      </c>
      <c r="I32" s="220"/>
      <c r="J32" s="220"/>
      <c r="K32" s="655"/>
      <c r="L32" s="220"/>
      <c r="M32" s="220"/>
      <c r="N32" s="655"/>
      <c r="O32" s="655"/>
      <c r="P32" s="655"/>
      <c r="Q32" s="656"/>
      <c r="R32" s="657"/>
      <c r="S32" s="265"/>
      <c r="T32" s="266"/>
      <c r="U32" s="220"/>
      <c r="V32" s="220"/>
      <c r="W32" s="220"/>
      <c r="X32" s="220"/>
      <c r="Y32" s="220"/>
      <c r="Z32" s="266"/>
      <c r="AA32" s="266"/>
      <c r="AB32" s="266"/>
      <c r="AC32" s="267"/>
      <c r="AD32" s="268"/>
      <c r="AE32" s="658"/>
      <c r="AF32" s="655"/>
      <c r="AG32" s="656"/>
      <c r="AH32" s="657"/>
      <c r="AI32" s="164"/>
    </row>
    <row r="33" spans="2:35" ht="16.5" customHeight="1" x14ac:dyDescent="0.3">
      <c r="B33" s="618" t="s">
        <v>104</v>
      </c>
      <c r="C33" s="269" t="s">
        <v>32</v>
      </c>
      <c r="D33" s="620">
        <v>4</v>
      </c>
      <c r="E33" s="225" t="s">
        <v>103</v>
      </c>
      <c r="F33" s="226" t="s">
        <v>171</v>
      </c>
      <c r="G33" s="616">
        <v>2</v>
      </c>
      <c r="H33" s="231"/>
      <c r="I33" s="231"/>
      <c r="J33" s="231"/>
      <c r="K33" s="614"/>
      <c r="L33" s="231"/>
      <c r="M33" s="614">
        <v>23</v>
      </c>
      <c r="N33" s="614">
        <f>SUM(G33:M33)</f>
        <v>25</v>
      </c>
      <c r="O33" s="614">
        <v>25</v>
      </c>
      <c r="P33" s="614">
        <f>SUM(N33:O33)</f>
        <v>50</v>
      </c>
      <c r="Q33" s="610">
        <v>2</v>
      </c>
      <c r="R33" s="612" t="s">
        <v>4</v>
      </c>
      <c r="S33" s="270"/>
      <c r="T33" s="231"/>
      <c r="U33" s="231"/>
      <c r="V33" s="231"/>
      <c r="W33" s="231"/>
      <c r="X33" s="231"/>
      <c r="Y33" s="231"/>
      <c r="Z33" s="271"/>
      <c r="AA33" s="271"/>
      <c r="AB33" s="271"/>
      <c r="AC33" s="272"/>
      <c r="AD33" s="273"/>
      <c r="AE33" s="616">
        <f>SUM(N33,Z33)</f>
        <v>25</v>
      </c>
      <c r="AF33" s="614">
        <f>SUM(O33,AA33)</f>
        <v>25</v>
      </c>
      <c r="AG33" s="610">
        <f>SUM(P33,AB33)</f>
        <v>50</v>
      </c>
      <c r="AH33" s="612">
        <f>SUM(Q33,AC33)</f>
        <v>2</v>
      </c>
      <c r="AI33" s="164"/>
    </row>
    <row r="34" spans="2:35" ht="22.2" customHeight="1" thickBot="1" x14ac:dyDescent="0.35">
      <c r="B34" s="619"/>
      <c r="C34" s="252" t="s">
        <v>27</v>
      </c>
      <c r="D34" s="621"/>
      <c r="E34" s="253" t="s">
        <v>102</v>
      </c>
      <c r="F34" s="254" t="s">
        <v>155</v>
      </c>
      <c r="G34" s="617"/>
      <c r="H34" s="200"/>
      <c r="I34" s="200"/>
      <c r="J34" s="200"/>
      <c r="K34" s="615"/>
      <c r="L34" s="200"/>
      <c r="M34" s="615"/>
      <c r="N34" s="615"/>
      <c r="O34" s="615"/>
      <c r="P34" s="615"/>
      <c r="Q34" s="611"/>
      <c r="R34" s="613"/>
      <c r="S34" s="274"/>
      <c r="T34" s="200"/>
      <c r="U34" s="200"/>
      <c r="V34" s="200"/>
      <c r="W34" s="200"/>
      <c r="X34" s="200"/>
      <c r="Y34" s="200"/>
      <c r="Z34" s="255"/>
      <c r="AA34" s="255"/>
      <c r="AB34" s="255"/>
      <c r="AC34" s="257"/>
      <c r="AD34" s="258"/>
      <c r="AE34" s="617"/>
      <c r="AF34" s="615"/>
      <c r="AG34" s="611"/>
      <c r="AH34" s="613"/>
      <c r="AI34" s="164"/>
    </row>
    <row r="35" spans="2:35" ht="24" customHeight="1" thickBot="1" x14ac:dyDescent="0.35">
      <c r="B35" s="603" t="s">
        <v>25</v>
      </c>
      <c r="C35" s="604"/>
      <c r="D35" s="604"/>
      <c r="E35" s="605"/>
      <c r="F35" s="606"/>
      <c r="G35" s="275">
        <f t="shared" ref="G35:AH35" si="7">SUM(G27:G34)</f>
        <v>32</v>
      </c>
      <c r="H35" s="276">
        <f t="shared" si="7"/>
        <v>45</v>
      </c>
      <c r="I35" s="276">
        <f t="shared" si="7"/>
        <v>2</v>
      </c>
      <c r="J35" s="276">
        <f t="shared" si="7"/>
        <v>0</v>
      </c>
      <c r="K35" s="276">
        <f t="shared" si="7"/>
        <v>0</v>
      </c>
      <c r="L35" s="276">
        <f t="shared" si="7"/>
        <v>0</v>
      </c>
      <c r="M35" s="276">
        <f t="shared" si="7"/>
        <v>36</v>
      </c>
      <c r="N35" s="243">
        <f t="shared" si="7"/>
        <v>70</v>
      </c>
      <c r="O35" s="276">
        <f t="shared" si="7"/>
        <v>130</v>
      </c>
      <c r="P35" s="276">
        <f t="shared" si="7"/>
        <v>200</v>
      </c>
      <c r="Q35" s="243">
        <f t="shared" si="7"/>
        <v>8</v>
      </c>
      <c r="R35" s="277">
        <f t="shared" si="7"/>
        <v>0</v>
      </c>
      <c r="S35" s="278">
        <f t="shared" si="7"/>
        <v>0</v>
      </c>
      <c r="T35" s="276">
        <f t="shared" si="7"/>
        <v>0</v>
      </c>
      <c r="U35" s="276">
        <f t="shared" si="7"/>
        <v>0</v>
      </c>
      <c r="V35" s="276">
        <f t="shared" si="7"/>
        <v>0</v>
      </c>
      <c r="W35" s="276">
        <f t="shared" si="7"/>
        <v>0</v>
      </c>
      <c r="X35" s="276">
        <f t="shared" si="7"/>
        <v>0</v>
      </c>
      <c r="Y35" s="276">
        <f t="shared" si="7"/>
        <v>0</v>
      </c>
      <c r="Z35" s="243">
        <f t="shared" si="7"/>
        <v>0</v>
      </c>
      <c r="AA35" s="276">
        <f t="shared" si="7"/>
        <v>0</v>
      </c>
      <c r="AB35" s="276">
        <f t="shared" si="7"/>
        <v>0</v>
      </c>
      <c r="AC35" s="243">
        <f t="shared" si="7"/>
        <v>0</v>
      </c>
      <c r="AD35" s="279">
        <f t="shared" si="7"/>
        <v>0</v>
      </c>
      <c r="AE35" s="275">
        <f t="shared" si="7"/>
        <v>70</v>
      </c>
      <c r="AF35" s="276">
        <f t="shared" si="7"/>
        <v>130</v>
      </c>
      <c r="AG35" s="276">
        <f t="shared" si="7"/>
        <v>200</v>
      </c>
      <c r="AH35" s="277">
        <f t="shared" si="7"/>
        <v>8</v>
      </c>
      <c r="AI35" s="164"/>
    </row>
    <row r="36" spans="2:35" ht="21.75" customHeight="1" thickBot="1" x14ac:dyDescent="0.35">
      <c r="B36" s="601" t="s">
        <v>139</v>
      </c>
      <c r="C36" s="602"/>
      <c r="D36" s="280">
        <v>5</v>
      </c>
      <c r="E36" s="450" t="s">
        <v>23</v>
      </c>
      <c r="F36" s="449" t="s">
        <v>187</v>
      </c>
      <c r="G36" s="281"/>
      <c r="H36" s="282"/>
      <c r="I36" s="282"/>
      <c r="J36" s="282"/>
      <c r="K36" s="282"/>
      <c r="L36" s="282"/>
      <c r="M36" s="282"/>
      <c r="N36" s="282"/>
      <c r="O36" s="282"/>
      <c r="P36" s="282"/>
      <c r="Q36" s="283"/>
      <c r="R36" s="284"/>
      <c r="S36" s="285"/>
      <c r="T36" s="282"/>
      <c r="U36" s="282"/>
      <c r="V36" s="282"/>
      <c r="W36" s="282"/>
      <c r="X36" s="282">
        <v>240</v>
      </c>
      <c r="Y36" s="282"/>
      <c r="Z36" s="282">
        <f>SUM(S36:Y36)</f>
        <v>240</v>
      </c>
      <c r="AA36" s="282"/>
      <c r="AB36" s="282">
        <f>SUM(Z36:AA36)</f>
        <v>240</v>
      </c>
      <c r="AC36" s="283">
        <v>8</v>
      </c>
      <c r="AD36" s="286"/>
      <c r="AE36" s="281">
        <f>SUM(N36,Z36)</f>
        <v>240</v>
      </c>
      <c r="AF36" s="282">
        <f>SUM(O36,AA36)</f>
        <v>0</v>
      </c>
      <c r="AG36" s="283">
        <f>SUM(P36,AB36)</f>
        <v>240</v>
      </c>
      <c r="AH36" s="287">
        <f>SUM(Q36,AC36)</f>
        <v>8</v>
      </c>
      <c r="AI36" s="164"/>
    </row>
    <row r="37" spans="2:35" ht="26.25" customHeight="1" thickBot="1" x14ac:dyDescent="0.35">
      <c r="B37" s="607" t="s">
        <v>22</v>
      </c>
      <c r="C37" s="608"/>
      <c r="D37" s="608"/>
      <c r="E37" s="608"/>
      <c r="F37" s="609"/>
      <c r="G37" s="242">
        <f t="shared" ref="G37:AH37" si="8">SUM(G24,G35,G36)</f>
        <v>166</v>
      </c>
      <c r="H37" s="243">
        <f t="shared" si="8"/>
        <v>110</v>
      </c>
      <c r="I37" s="243">
        <f t="shared" si="8"/>
        <v>22</v>
      </c>
      <c r="J37" s="243">
        <f t="shared" si="8"/>
        <v>0</v>
      </c>
      <c r="K37" s="243">
        <f t="shared" si="8"/>
        <v>225</v>
      </c>
      <c r="L37" s="243">
        <f t="shared" si="8"/>
        <v>0</v>
      </c>
      <c r="M37" s="243">
        <f t="shared" si="8"/>
        <v>47</v>
      </c>
      <c r="N37" s="243">
        <f t="shared" si="8"/>
        <v>525</v>
      </c>
      <c r="O37" s="243">
        <f t="shared" si="8"/>
        <v>263</v>
      </c>
      <c r="P37" s="243">
        <f t="shared" si="8"/>
        <v>788</v>
      </c>
      <c r="Q37" s="243">
        <f t="shared" si="8"/>
        <v>31</v>
      </c>
      <c r="R37" s="244">
        <f t="shared" si="8"/>
        <v>0</v>
      </c>
      <c r="S37" s="288">
        <f t="shared" si="8"/>
        <v>98</v>
      </c>
      <c r="T37" s="243">
        <f t="shared" si="8"/>
        <v>45</v>
      </c>
      <c r="U37" s="243">
        <f t="shared" si="8"/>
        <v>0</v>
      </c>
      <c r="V37" s="243">
        <f t="shared" si="8"/>
        <v>0</v>
      </c>
      <c r="W37" s="243">
        <f t="shared" si="8"/>
        <v>225</v>
      </c>
      <c r="X37" s="243">
        <f t="shared" si="8"/>
        <v>240</v>
      </c>
      <c r="Y37" s="243">
        <f t="shared" si="8"/>
        <v>5</v>
      </c>
      <c r="Z37" s="243">
        <f t="shared" si="8"/>
        <v>613</v>
      </c>
      <c r="AA37" s="243">
        <f t="shared" si="8"/>
        <v>152</v>
      </c>
      <c r="AB37" s="243">
        <f t="shared" si="8"/>
        <v>765</v>
      </c>
      <c r="AC37" s="243">
        <f t="shared" si="8"/>
        <v>29</v>
      </c>
      <c r="AD37" s="289">
        <f t="shared" si="8"/>
        <v>0</v>
      </c>
      <c r="AE37" s="242">
        <f t="shared" si="8"/>
        <v>1138</v>
      </c>
      <c r="AF37" s="243">
        <f t="shared" si="8"/>
        <v>415</v>
      </c>
      <c r="AG37" s="243">
        <f t="shared" si="8"/>
        <v>1553</v>
      </c>
      <c r="AH37" s="244">
        <f t="shared" si="8"/>
        <v>60</v>
      </c>
      <c r="AI37" s="164"/>
    </row>
    <row r="38" spans="2:35" x14ac:dyDescent="0.3">
      <c r="B38" s="162"/>
      <c r="C38" s="1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6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6"/>
      <c r="AE38" s="165"/>
      <c r="AF38" s="165"/>
      <c r="AG38" s="165"/>
      <c r="AH38" s="165"/>
      <c r="AI38" s="164"/>
    </row>
    <row r="39" spans="2:35" ht="18" x14ac:dyDescent="0.35">
      <c r="B39" s="164"/>
      <c r="C39" s="463" t="s">
        <v>20</v>
      </c>
      <c r="D39" s="463"/>
      <c r="E39" s="463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6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6"/>
      <c r="AE39" s="165"/>
      <c r="AF39" s="165"/>
      <c r="AG39" s="165"/>
      <c r="AH39" s="165"/>
      <c r="AI39" s="164"/>
    </row>
    <row r="40" spans="2:35" x14ac:dyDescent="0.3">
      <c r="B40" s="164"/>
      <c r="C40" s="161" t="s">
        <v>19</v>
      </c>
      <c r="D40" s="461" t="s">
        <v>18</v>
      </c>
      <c r="E40" s="462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6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6"/>
      <c r="AE40" s="165"/>
      <c r="AF40" s="165"/>
      <c r="AG40" s="165"/>
      <c r="AH40" s="165"/>
      <c r="AI40" s="164"/>
    </row>
    <row r="41" spans="2:35" s="10" customFormat="1" x14ac:dyDescent="0.3">
      <c r="B41" s="165"/>
      <c r="C41" s="161" t="s">
        <v>17</v>
      </c>
      <c r="D41" s="461" t="s">
        <v>16</v>
      </c>
      <c r="E41" s="462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6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5"/>
      <c r="AF41" s="165"/>
      <c r="AG41" s="165"/>
      <c r="AH41" s="165"/>
      <c r="AI41" s="165"/>
    </row>
    <row r="42" spans="2:35" s="10" customFormat="1" x14ac:dyDescent="0.3">
      <c r="B42" s="165"/>
      <c r="C42" s="161" t="s">
        <v>15</v>
      </c>
      <c r="D42" s="596" t="s">
        <v>14</v>
      </c>
      <c r="E42" s="597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6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6"/>
      <c r="AE42" s="165"/>
      <c r="AF42" s="165"/>
      <c r="AG42" s="165"/>
      <c r="AH42" s="165"/>
      <c r="AI42" s="165"/>
    </row>
    <row r="43" spans="2:35" s="10" customFormat="1" x14ac:dyDescent="0.3">
      <c r="B43" s="165"/>
      <c r="C43" s="161" t="s">
        <v>13</v>
      </c>
      <c r="D43" s="596" t="s">
        <v>12</v>
      </c>
      <c r="E43" s="597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6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6"/>
      <c r="AE43" s="165"/>
      <c r="AF43" s="165"/>
      <c r="AG43" s="165"/>
      <c r="AH43" s="165"/>
      <c r="AI43" s="165"/>
    </row>
    <row r="44" spans="2:35" s="10" customFormat="1" x14ac:dyDescent="0.3">
      <c r="B44" s="165"/>
      <c r="C44" s="161" t="s">
        <v>11</v>
      </c>
      <c r="D44" s="596" t="s">
        <v>10</v>
      </c>
      <c r="E44" s="597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6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5"/>
      <c r="AF44" s="165"/>
      <c r="AG44" s="165"/>
      <c r="AH44" s="165"/>
      <c r="AI44" s="165"/>
    </row>
    <row r="45" spans="2:35" s="10" customFormat="1" x14ac:dyDescent="0.3">
      <c r="B45" s="165"/>
      <c r="C45" s="161" t="s">
        <v>9</v>
      </c>
      <c r="D45" s="596" t="s">
        <v>8</v>
      </c>
      <c r="E45" s="597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6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6"/>
      <c r="AE45" s="165"/>
      <c r="AF45" s="165"/>
      <c r="AG45" s="165"/>
      <c r="AH45" s="165"/>
      <c r="AI45" s="165"/>
    </row>
    <row r="46" spans="2:35" s="10" customFormat="1" x14ac:dyDescent="0.3">
      <c r="B46" s="165"/>
      <c r="C46" s="161" t="s">
        <v>7</v>
      </c>
      <c r="D46" s="461" t="s">
        <v>6</v>
      </c>
      <c r="E46" s="462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6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6"/>
      <c r="AE46" s="165"/>
      <c r="AF46" s="165"/>
      <c r="AG46" s="165"/>
      <c r="AH46" s="165"/>
      <c r="AI46" s="165"/>
    </row>
    <row r="47" spans="2:35" s="10" customFormat="1" x14ac:dyDescent="0.3">
      <c r="B47" s="165"/>
      <c r="C47" s="161" t="s">
        <v>5</v>
      </c>
      <c r="D47" s="461" t="s">
        <v>4</v>
      </c>
      <c r="E47" s="462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6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5"/>
      <c r="AF47" s="165"/>
      <c r="AG47" s="165"/>
      <c r="AH47" s="165"/>
      <c r="AI47" s="165"/>
    </row>
    <row r="48" spans="2:35" s="10" customFormat="1" x14ac:dyDescent="0.3">
      <c r="B48" s="165"/>
      <c r="C48" s="161" t="s">
        <v>3</v>
      </c>
      <c r="D48" s="461" t="s">
        <v>2</v>
      </c>
      <c r="E48" s="462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6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6"/>
      <c r="AE48" s="165"/>
      <c r="AF48" s="165"/>
      <c r="AG48" s="165"/>
      <c r="AH48" s="165"/>
      <c r="AI48" s="165"/>
    </row>
    <row r="49" spans="2:35" x14ac:dyDescent="0.3">
      <c r="B49" s="162"/>
      <c r="C49" s="161" t="s">
        <v>1</v>
      </c>
      <c r="D49" s="461" t="s">
        <v>0</v>
      </c>
      <c r="E49" s="462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6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6"/>
      <c r="AE49" s="165"/>
      <c r="AF49" s="165"/>
      <c r="AG49" s="165"/>
      <c r="AH49" s="165"/>
      <c r="AI49" s="164"/>
    </row>
    <row r="50" spans="2:35" x14ac:dyDescent="0.3">
      <c r="B50" s="162"/>
      <c r="C50" s="162"/>
      <c r="D50" s="163"/>
      <c r="E50" s="164"/>
      <c r="F50" s="164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6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6"/>
      <c r="AE50" s="165"/>
      <c r="AF50" s="165"/>
      <c r="AG50" s="165"/>
      <c r="AH50" s="165"/>
      <c r="AI50" s="164"/>
    </row>
    <row r="51" spans="2:35" x14ac:dyDescent="0.3">
      <c r="B51" s="162"/>
      <c r="C51" s="162"/>
      <c r="D51" s="163"/>
      <c r="E51" s="164"/>
      <c r="F51" s="164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6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6"/>
      <c r="AE51" s="165"/>
      <c r="AF51" s="165"/>
      <c r="AG51" s="165"/>
      <c r="AH51" s="165"/>
      <c r="AI51" s="164"/>
    </row>
    <row r="52" spans="2:35" x14ac:dyDescent="0.3">
      <c r="B52" s="162"/>
      <c r="C52" s="162"/>
      <c r="D52" s="163"/>
      <c r="E52" s="164"/>
      <c r="F52" s="164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6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6"/>
      <c r="AE52" s="165"/>
      <c r="AF52" s="165"/>
      <c r="AG52" s="165"/>
      <c r="AH52" s="165"/>
      <c r="AI52" s="164"/>
    </row>
    <row r="53" spans="2:35" x14ac:dyDescent="0.3">
      <c r="B53" s="162"/>
      <c r="C53" s="162"/>
      <c r="D53" s="163"/>
      <c r="E53" s="164"/>
      <c r="F53" s="164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6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6"/>
      <c r="AE53" s="165"/>
      <c r="AF53" s="165"/>
      <c r="AG53" s="165"/>
      <c r="AH53" s="165"/>
      <c r="AI53" s="164"/>
    </row>
    <row r="54" spans="2:35" x14ac:dyDescent="0.3">
      <c r="B54" s="162"/>
      <c r="C54" s="162"/>
      <c r="D54" s="163"/>
      <c r="E54" s="164"/>
      <c r="F54" s="164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6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6"/>
      <c r="AE54" s="165"/>
      <c r="AF54" s="165"/>
      <c r="AG54" s="165"/>
      <c r="AH54" s="165"/>
      <c r="AI54" s="164"/>
    </row>
    <row r="55" spans="2:35" x14ac:dyDescent="0.3">
      <c r="B55" s="162"/>
      <c r="C55" s="162"/>
      <c r="D55" s="163"/>
      <c r="E55" s="164"/>
      <c r="F55" s="164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6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6"/>
      <c r="AE55" s="165"/>
      <c r="AF55" s="165"/>
      <c r="AG55" s="165"/>
      <c r="AH55" s="165"/>
      <c r="AI55" s="164"/>
    </row>
    <row r="56" spans="2:35" x14ac:dyDescent="0.3">
      <c r="B56" s="162"/>
      <c r="C56" s="162"/>
      <c r="D56" s="163"/>
      <c r="E56" s="164"/>
      <c r="F56" s="164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6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6"/>
      <c r="AE56" s="165"/>
      <c r="AF56" s="165"/>
      <c r="AG56" s="165"/>
      <c r="AH56" s="165"/>
      <c r="AI56" s="164"/>
    </row>
    <row r="57" spans="2:35" x14ac:dyDescent="0.3">
      <c r="B57" s="162"/>
      <c r="C57" s="162"/>
      <c r="D57" s="163"/>
      <c r="E57" s="164"/>
      <c r="F57" s="164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6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6"/>
      <c r="AE57" s="165"/>
      <c r="AF57" s="165"/>
      <c r="AG57" s="165"/>
      <c r="AH57" s="165"/>
      <c r="AI57" s="164"/>
    </row>
  </sheetData>
  <mergeCells count="96">
    <mergeCell ref="I4:AH4"/>
    <mergeCell ref="I3:AH3"/>
    <mergeCell ref="D12:AH12"/>
    <mergeCell ref="D13:AH13"/>
    <mergeCell ref="B24:F24"/>
    <mergeCell ref="G10:R10"/>
    <mergeCell ref="D7:AH8"/>
    <mergeCell ref="C7:C13"/>
    <mergeCell ref="B23:C23"/>
    <mergeCell ref="G9:R9"/>
    <mergeCell ref="B14:B15"/>
    <mergeCell ref="B7:B13"/>
    <mergeCell ref="B16:B22"/>
    <mergeCell ref="C16:C17"/>
    <mergeCell ref="C18:C20"/>
    <mergeCell ref="C21:C22"/>
    <mergeCell ref="AF27:AF28"/>
    <mergeCell ref="AG27:AG28"/>
    <mergeCell ref="AH27:AH28"/>
    <mergeCell ref="D29:D30"/>
    <mergeCell ref="K29:K30"/>
    <mergeCell ref="R29:R30"/>
    <mergeCell ref="AE29:AE30"/>
    <mergeCell ref="AF29:AF30"/>
    <mergeCell ref="AG29:AG30"/>
    <mergeCell ref="AH29:AH30"/>
    <mergeCell ref="B25:C26"/>
    <mergeCell ref="D25:AH25"/>
    <mergeCell ref="B27:B32"/>
    <mergeCell ref="D27:D28"/>
    <mergeCell ref="N27:N28"/>
    <mergeCell ref="O27:O28"/>
    <mergeCell ref="P27:P28"/>
    <mergeCell ref="Q27:Q28"/>
    <mergeCell ref="R27:R28"/>
    <mergeCell ref="N29:N30"/>
    <mergeCell ref="O29:O30"/>
    <mergeCell ref="P29:P30"/>
    <mergeCell ref="Q29:Q30"/>
    <mergeCell ref="D31:D32"/>
    <mergeCell ref="K31:K32"/>
    <mergeCell ref="AE27:AE28"/>
    <mergeCell ref="P31:P32"/>
    <mergeCell ref="Q31:Q32"/>
    <mergeCell ref="AH31:AH32"/>
    <mergeCell ref="R31:R32"/>
    <mergeCell ref="AE31:AE32"/>
    <mergeCell ref="AF31:AF32"/>
    <mergeCell ref="AG31:AG32"/>
    <mergeCell ref="G33:G34"/>
    <mergeCell ref="K33:K34"/>
    <mergeCell ref="M33:M34"/>
    <mergeCell ref="N31:N32"/>
    <mergeCell ref="O31:O32"/>
    <mergeCell ref="B2:AH2"/>
    <mergeCell ref="S9:AD9"/>
    <mergeCell ref="S10:AD10"/>
    <mergeCell ref="AG9:AG11"/>
    <mergeCell ref="AE9:AE11"/>
    <mergeCell ref="AF9:AF11"/>
    <mergeCell ref="AH9:AH11"/>
    <mergeCell ref="E9:E11"/>
    <mergeCell ref="D9:D11"/>
    <mergeCell ref="F9:F11"/>
    <mergeCell ref="B6:H6"/>
    <mergeCell ref="B5:H5"/>
    <mergeCell ref="B3:H3"/>
    <mergeCell ref="B4:H4"/>
    <mergeCell ref="I6:AH6"/>
    <mergeCell ref="I5:AH5"/>
    <mergeCell ref="D26:AH26"/>
    <mergeCell ref="B36:C36"/>
    <mergeCell ref="C39:E39"/>
    <mergeCell ref="B35:F35"/>
    <mergeCell ref="B37:F37"/>
    <mergeCell ref="AG33:AG34"/>
    <mergeCell ref="AH33:AH34"/>
    <mergeCell ref="O33:O34"/>
    <mergeCell ref="P33:P34"/>
    <mergeCell ref="Q33:Q34"/>
    <mergeCell ref="R33:R34"/>
    <mergeCell ref="AE33:AE34"/>
    <mergeCell ref="AF33:AF34"/>
    <mergeCell ref="N33:N34"/>
    <mergeCell ref="B33:B34"/>
    <mergeCell ref="D33:D34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</mergeCells>
  <pageMargins left="0.23622047244094491" right="0.23622047244094491" top="0.35433070866141736" bottom="0.35433070866141736" header="0.31496062992125984" footer="0.31496062992125984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AI88"/>
  <sheetViews>
    <sheetView topLeftCell="A4" zoomScale="55" zoomScaleNormal="55" workbookViewId="0">
      <selection activeCell="F27" sqref="F27"/>
    </sheetView>
  </sheetViews>
  <sheetFormatPr defaultColWidth="9.109375" defaultRowHeight="14.4" x14ac:dyDescent="0.3"/>
  <cols>
    <col min="2" max="2" width="27.44140625" style="14" customWidth="1"/>
    <col min="3" max="3" width="33.88671875" style="14" customWidth="1"/>
    <col min="4" max="4" width="4.44140625" style="15" bestFit="1" customWidth="1"/>
    <col min="5" max="5" width="43.88671875" bestFit="1" customWidth="1"/>
    <col min="6" max="6" width="48.77734375" customWidth="1"/>
    <col min="7" max="7" width="5.6640625" style="16" customWidth="1"/>
    <col min="8" max="8" width="4.44140625" style="16" bestFit="1" customWidth="1"/>
    <col min="9" max="9" width="3.5546875" style="16" bestFit="1" customWidth="1"/>
    <col min="10" max="10" width="2.44140625" style="16" bestFit="1" customWidth="1"/>
    <col min="11" max="11" width="6.5546875" style="16" customWidth="1"/>
    <col min="12" max="12" width="3.33203125" style="16" bestFit="1" customWidth="1"/>
    <col min="13" max="13" width="3.88671875" style="16" bestFit="1" customWidth="1"/>
    <col min="14" max="15" width="6.109375" style="16" bestFit="1" customWidth="1"/>
    <col min="16" max="16" width="8.6640625" style="16" bestFit="1" customWidth="1"/>
    <col min="17" max="17" width="5.109375" style="17" customWidth="1"/>
    <col min="18" max="18" width="9.44140625" style="16" customWidth="1"/>
    <col min="19" max="19" width="4.5546875" style="16" customWidth="1"/>
    <col min="20" max="20" width="4.44140625" style="16" bestFit="1" customWidth="1"/>
    <col min="21" max="21" width="6.44140625" style="16" customWidth="1"/>
    <col min="22" max="22" width="2.44140625" style="16" customWidth="1"/>
    <col min="23" max="23" width="6.5546875" style="16" customWidth="1"/>
    <col min="24" max="24" width="7" style="16" customWidth="1"/>
    <col min="25" max="25" width="4.5546875" style="16" customWidth="1"/>
    <col min="26" max="26" width="6.44140625" style="16" customWidth="1"/>
    <col min="27" max="27" width="6.109375" style="16" bestFit="1" customWidth="1"/>
    <col min="28" max="28" width="8.6640625" style="16" bestFit="1" customWidth="1"/>
    <col min="29" max="29" width="4.88671875" style="17" customWidth="1"/>
    <col min="30" max="30" width="7.6640625" style="17" customWidth="1"/>
    <col min="31" max="31" width="8" style="16" customWidth="1"/>
    <col min="32" max="32" width="6.109375" style="16" bestFit="1" customWidth="1"/>
    <col min="33" max="33" width="8.6640625" style="16" bestFit="1" customWidth="1"/>
    <col min="34" max="34" width="6.109375" style="16" bestFit="1" customWidth="1"/>
  </cols>
  <sheetData>
    <row r="1" spans="2:34" ht="15" thickBot="1" x14ac:dyDescent="0.35">
      <c r="D1" s="290"/>
      <c r="Q1" s="291"/>
      <c r="AC1" s="291"/>
      <c r="AD1" s="291"/>
    </row>
    <row r="2" spans="2:34" ht="26.4" thickBot="1" x14ac:dyDescent="0.35">
      <c r="B2" s="736" t="s">
        <v>101</v>
      </c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  <c r="Q2" s="737"/>
      <c r="R2" s="737"/>
      <c r="S2" s="737"/>
      <c r="T2" s="737"/>
      <c r="U2" s="737"/>
      <c r="V2" s="737"/>
      <c r="W2" s="737"/>
      <c r="X2" s="737"/>
      <c r="Y2" s="737"/>
      <c r="Z2" s="737"/>
      <c r="AA2" s="737"/>
      <c r="AB2" s="737"/>
      <c r="AC2" s="737"/>
      <c r="AD2" s="737"/>
      <c r="AE2" s="737"/>
      <c r="AF2" s="737"/>
      <c r="AG2" s="737"/>
      <c r="AH2" s="738"/>
    </row>
    <row r="3" spans="2:34" ht="18" x14ac:dyDescent="0.35">
      <c r="B3" s="739" t="s">
        <v>100</v>
      </c>
      <c r="C3" s="732"/>
      <c r="D3" s="732"/>
      <c r="E3" s="732"/>
      <c r="F3" s="732"/>
      <c r="G3" s="732"/>
      <c r="H3" s="732"/>
      <c r="I3" s="732"/>
      <c r="J3" s="732"/>
      <c r="K3" s="732" t="s">
        <v>99</v>
      </c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3"/>
    </row>
    <row r="4" spans="2:34" ht="15.6" x14ac:dyDescent="0.3">
      <c r="B4" s="740" t="s">
        <v>98</v>
      </c>
      <c r="C4" s="741"/>
      <c r="D4" s="741"/>
      <c r="E4" s="741"/>
      <c r="F4" s="741"/>
      <c r="G4" s="741"/>
      <c r="H4" s="741"/>
      <c r="I4" s="741"/>
      <c r="J4" s="741"/>
      <c r="K4" s="734" t="s">
        <v>97</v>
      </c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5"/>
    </row>
    <row r="5" spans="2:34" ht="15.6" x14ac:dyDescent="0.3">
      <c r="B5" s="740" t="s">
        <v>96</v>
      </c>
      <c r="C5" s="741"/>
      <c r="D5" s="741"/>
      <c r="E5" s="741"/>
      <c r="F5" s="741"/>
      <c r="G5" s="741"/>
      <c r="H5" s="741"/>
      <c r="I5" s="741"/>
      <c r="J5" s="741"/>
      <c r="K5" s="734" t="s">
        <v>95</v>
      </c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4"/>
      <c r="X5" s="734"/>
      <c r="Y5" s="734"/>
      <c r="Z5" s="734"/>
      <c r="AA5" s="734"/>
      <c r="AB5" s="734"/>
      <c r="AC5" s="734"/>
      <c r="AD5" s="734"/>
      <c r="AE5" s="734"/>
      <c r="AF5" s="734"/>
      <c r="AG5" s="734"/>
      <c r="AH5" s="735"/>
    </row>
    <row r="6" spans="2:34" ht="16.2" thickBot="1" x14ac:dyDescent="0.35">
      <c r="B6" s="750" t="s">
        <v>94</v>
      </c>
      <c r="C6" s="748"/>
      <c r="D6" s="748"/>
      <c r="E6" s="748"/>
      <c r="F6" s="748"/>
      <c r="G6" s="748"/>
      <c r="H6" s="748"/>
      <c r="I6" s="748"/>
      <c r="J6" s="748"/>
      <c r="K6" s="748" t="s">
        <v>93</v>
      </c>
      <c r="L6" s="748"/>
      <c r="M6" s="748"/>
      <c r="N6" s="748"/>
      <c r="O6" s="748"/>
      <c r="P6" s="748"/>
      <c r="Q6" s="748"/>
      <c r="R6" s="748"/>
      <c r="S6" s="748"/>
      <c r="T6" s="748"/>
      <c r="U6" s="748"/>
      <c r="V6" s="748"/>
      <c r="W6" s="748"/>
      <c r="X6" s="748"/>
      <c r="Y6" s="748"/>
      <c r="Z6" s="748"/>
      <c r="AA6" s="748"/>
      <c r="AB6" s="748"/>
      <c r="AC6" s="748"/>
      <c r="AD6" s="748"/>
      <c r="AE6" s="748"/>
      <c r="AF6" s="748"/>
      <c r="AG6" s="748"/>
      <c r="AH6" s="749"/>
    </row>
    <row r="7" spans="2:34" ht="26.25" customHeight="1" thickBot="1" x14ac:dyDescent="0.35">
      <c r="B7" s="698" t="s">
        <v>91</v>
      </c>
      <c r="C7" s="700" t="s">
        <v>90</v>
      </c>
      <c r="D7" s="742" t="s">
        <v>193</v>
      </c>
      <c r="E7" s="743"/>
      <c r="F7" s="743"/>
      <c r="G7" s="743"/>
      <c r="H7" s="743"/>
      <c r="I7" s="743"/>
      <c r="J7" s="743"/>
      <c r="K7" s="743"/>
      <c r="L7" s="743"/>
      <c r="M7" s="743"/>
      <c r="N7" s="743"/>
      <c r="O7" s="743"/>
      <c r="P7" s="743"/>
      <c r="Q7" s="743"/>
      <c r="R7" s="743"/>
      <c r="S7" s="743"/>
      <c r="T7" s="743"/>
      <c r="U7" s="743"/>
      <c r="V7" s="743"/>
      <c r="W7" s="743"/>
      <c r="X7" s="743"/>
      <c r="Y7" s="743"/>
      <c r="Z7" s="743"/>
      <c r="AA7" s="743"/>
      <c r="AB7" s="743"/>
      <c r="AC7" s="743"/>
      <c r="AD7" s="743"/>
      <c r="AE7" s="743"/>
      <c r="AF7" s="743"/>
      <c r="AG7" s="743"/>
      <c r="AH7" s="744"/>
    </row>
    <row r="8" spans="2:34" ht="25.5" customHeight="1" thickBot="1" x14ac:dyDescent="0.35">
      <c r="B8" s="698"/>
      <c r="C8" s="700"/>
      <c r="D8" s="704" t="s">
        <v>123</v>
      </c>
      <c r="E8" s="702" t="s">
        <v>89</v>
      </c>
      <c r="F8" s="712" t="s">
        <v>140</v>
      </c>
      <c r="G8" s="706" t="s">
        <v>165</v>
      </c>
      <c r="H8" s="707"/>
      <c r="I8" s="707"/>
      <c r="J8" s="707"/>
      <c r="K8" s="707"/>
      <c r="L8" s="707"/>
      <c r="M8" s="707"/>
      <c r="N8" s="707"/>
      <c r="O8" s="707"/>
      <c r="P8" s="707"/>
      <c r="Q8" s="707"/>
      <c r="R8" s="708"/>
      <c r="S8" s="706" t="s">
        <v>166</v>
      </c>
      <c r="T8" s="707"/>
      <c r="U8" s="707"/>
      <c r="V8" s="707"/>
      <c r="W8" s="707"/>
      <c r="X8" s="707"/>
      <c r="Y8" s="707"/>
      <c r="Z8" s="707"/>
      <c r="AA8" s="707"/>
      <c r="AB8" s="707"/>
      <c r="AC8" s="707"/>
      <c r="AD8" s="708"/>
      <c r="AE8" s="714" t="s">
        <v>86</v>
      </c>
      <c r="AF8" s="717" t="s">
        <v>85</v>
      </c>
      <c r="AG8" s="717" t="s">
        <v>84</v>
      </c>
      <c r="AH8" s="720" t="s">
        <v>83</v>
      </c>
    </row>
    <row r="9" spans="2:34" ht="26.25" customHeight="1" thickBot="1" x14ac:dyDescent="0.35">
      <c r="B9" s="698"/>
      <c r="C9" s="700"/>
      <c r="D9" s="704"/>
      <c r="E9" s="702"/>
      <c r="F9" s="712"/>
      <c r="G9" s="745" t="s">
        <v>82</v>
      </c>
      <c r="H9" s="746"/>
      <c r="I9" s="746"/>
      <c r="J9" s="746"/>
      <c r="K9" s="746"/>
      <c r="L9" s="746"/>
      <c r="M9" s="746"/>
      <c r="N9" s="746"/>
      <c r="O9" s="746"/>
      <c r="P9" s="746"/>
      <c r="Q9" s="746"/>
      <c r="R9" s="747"/>
      <c r="S9" s="709" t="s">
        <v>82</v>
      </c>
      <c r="T9" s="710"/>
      <c r="U9" s="710"/>
      <c r="V9" s="710"/>
      <c r="W9" s="710"/>
      <c r="X9" s="710"/>
      <c r="Y9" s="710"/>
      <c r="Z9" s="710"/>
      <c r="AA9" s="710"/>
      <c r="AB9" s="710"/>
      <c r="AC9" s="710"/>
      <c r="AD9" s="711"/>
      <c r="AE9" s="715"/>
      <c r="AF9" s="718"/>
      <c r="AG9" s="718"/>
      <c r="AH9" s="721"/>
    </row>
    <row r="10" spans="2:34" ht="158.25" customHeight="1" thickBot="1" x14ac:dyDescent="0.35">
      <c r="B10" s="698"/>
      <c r="C10" s="700"/>
      <c r="D10" s="705"/>
      <c r="E10" s="703"/>
      <c r="F10" s="713"/>
      <c r="G10" s="292" t="s">
        <v>18</v>
      </c>
      <c r="H10" s="293" t="s">
        <v>16</v>
      </c>
      <c r="I10" s="293" t="s">
        <v>14</v>
      </c>
      <c r="J10" s="293" t="s">
        <v>12</v>
      </c>
      <c r="K10" s="293" t="s">
        <v>10</v>
      </c>
      <c r="L10" s="293" t="s">
        <v>8</v>
      </c>
      <c r="M10" s="293" t="s">
        <v>81</v>
      </c>
      <c r="N10" s="294" t="s">
        <v>122</v>
      </c>
      <c r="O10" s="299" t="s">
        <v>76</v>
      </c>
      <c r="P10" s="299" t="s">
        <v>75</v>
      </c>
      <c r="Q10" s="294" t="s">
        <v>79</v>
      </c>
      <c r="R10" s="300" t="s">
        <v>78</v>
      </c>
      <c r="S10" s="295" t="s">
        <v>18</v>
      </c>
      <c r="T10" s="296" t="s">
        <v>16</v>
      </c>
      <c r="U10" s="296" t="s">
        <v>14</v>
      </c>
      <c r="V10" s="296" t="s">
        <v>12</v>
      </c>
      <c r="W10" s="296" t="s">
        <v>10</v>
      </c>
      <c r="X10" s="296" t="s">
        <v>8</v>
      </c>
      <c r="Y10" s="296" t="s">
        <v>6</v>
      </c>
      <c r="Z10" s="297" t="s">
        <v>77</v>
      </c>
      <c r="AA10" s="297" t="s">
        <v>76</v>
      </c>
      <c r="AB10" s="297" t="s">
        <v>75</v>
      </c>
      <c r="AC10" s="297" t="s">
        <v>74</v>
      </c>
      <c r="AD10" s="298" t="s">
        <v>73</v>
      </c>
      <c r="AE10" s="716"/>
      <c r="AF10" s="719"/>
      <c r="AG10" s="719"/>
      <c r="AH10" s="722"/>
    </row>
    <row r="11" spans="2:34" ht="16.2" thickBot="1" x14ac:dyDescent="0.35">
      <c r="B11" s="698"/>
      <c r="C11" s="700"/>
      <c r="D11" s="693" t="s">
        <v>72</v>
      </c>
      <c r="E11" s="693"/>
      <c r="F11" s="693"/>
      <c r="G11" s="693"/>
      <c r="H11" s="693"/>
      <c r="I11" s="693"/>
      <c r="J11" s="693"/>
      <c r="K11" s="693"/>
      <c r="L11" s="693"/>
      <c r="M11" s="693"/>
      <c r="N11" s="693"/>
      <c r="O11" s="693"/>
      <c r="P11" s="693"/>
      <c r="Q11" s="693"/>
      <c r="R11" s="693"/>
      <c r="S11" s="693"/>
      <c r="T11" s="693"/>
      <c r="U11" s="693"/>
      <c r="V11" s="693"/>
      <c r="W11" s="693"/>
      <c r="X11" s="693"/>
      <c r="Y11" s="693"/>
      <c r="Z11" s="693"/>
      <c r="AA11" s="693"/>
      <c r="AB11" s="693"/>
      <c r="AC11" s="693"/>
      <c r="AD11" s="693"/>
      <c r="AE11" s="694"/>
      <c r="AF11" s="694"/>
      <c r="AG11" s="694"/>
      <c r="AH11" s="695"/>
    </row>
    <row r="12" spans="2:34" ht="16.2" thickBot="1" x14ac:dyDescent="0.35">
      <c r="B12" s="699"/>
      <c r="C12" s="701"/>
      <c r="D12" s="696" t="s">
        <v>44</v>
      </c>
      <c r="E12" s="696"/>
      <c r="F12" s="696"/>
      <c r="G12" s="696"/>
      <c r="H12" s="696"/>
      <c r="I12" s="696"/>
      <c r="J12" s="696"/>
      <c r="K12" s="696"/>
      <c r="L12" s="696"/>
      <c r="M12" s="696"/>
      <c r="N12" s="696"/>
      <c r="O12" s="696"/>
      <c r="P12" s="696"/>
      <c r="Q12" s="696"/>
      <c r="R12" s="696"/>
      <c r="S12" s="696"/>
      <c r="T12" s="696"/>
      <c r="U12" s="696"/>
      <c r="V12" s="696"/>
      <c r="W12" s="696"/>
      <c r="X12" s="696"/>
      <c r="Y12" s="696"/>
      <c r="Z12" s="696"/>
      <c r="AA12" s="696"/>
      <c r="AB12" s="696"/>
      <c r="AC12" s="696"/>
      <c r="AD12" s="696"/>
      <c r="AE12" s="696"/>
      <c r="AF12" s="696"/>
      <c r="AG12" s="696"/>
      <c r="AH12" s="697"/>
    </row>
    <row r="13" spans="2:34" ht="16.5" customHeight="1" x14ac:dyDescent="0.3">
      <c r="B13" s="751" t="s">
        <v>43</v>
      </c>
      <c r="C13" s="754" t="s">
        <v>61</v>
      </c>
      <c r="D13" s="301">
        <v>1</v>
      </c>
      <c r="E13" s="302" t="s">
        <v>124</v>
      </c>
      <c r="F13" s="303" t="s">
        <v>154</v>
      </c>
      <c r="G13" s="347"/>
      <c r="H13" s="349"/>
      <c r="I13" s="349"/>
      <c r="J13" s="349"/>
      <c r="K13" s="349"/>
      <c r="L13" s="349"/>
      <c r="M13" s="349"/>
      <c r="N13" s="349"/>
      <c r="O13" s="349"/>
      <c r="P13" s="349"/>
      <c r="Q13" s="350"/>
      <c r="R13" s="351"/>
      <c r="S13" s="347">
        <v>10</v>
      </c>
      <c r="T13" s="349">
        <v>10</v>
      </c>
      <c r="U13" s="349"/>
      <c r="V13" s="349"/>
      <c r="W13" s="349"/>
      <c r="X13" s="349"/>
      <c r="Y13" s="349"/>
      <c r="Z13" s="349">
        <f>SUM(S13:Y13)</f>
        <v>20</v>
      </c>
      <c r="AA13" s="349">
        <v>30</v>
      </c>
      <c r="AB13" s="349">
        <f>SUM(Z13:AA13)</f>
        <v>50</v>
      </c>
      <c r="AC13" s="350">
        <v>2</v>
      </c>
      <c r="AD13" s="351" t="s">
        <v>4</v>
      </c>
      <c r="AE13" s="304">
        <f>SUM(N13,Z13)</f>
        <v>20</v>
      </c>
      <c r="AF13" s="305">
        <f>SUM(O13,AA13)</f>
        <v>30</v>
      </c>
      <c r="AG13" s="306">
        <f>SUM(P13,AB13)</f>
        <v>50</v>
      </c>
      <c r="AH13" s="307">
        <f>SUM(Q13,AC13)</f>
        <v>2</v>
      </c>
    </row>
    <row r="14" spans="2:34" ht="17.25" customHeight="1" x14ac:dyDescent="0.3">
      <c r="B14" s="752"/>
      <c r="C14" s="755"/>
      <c r="D14" s="308">
        <v>2</v>
      </c>
      <c r="E14" s="309" t="s">
        <v>125</v>
      </c>
      <c r="F14" s="310" t="s">
        <v>142</v>
      </c>
      <c r="G14" s="311"/>
      <c r="H14" s="312"/>
      <c r="I14" s="312"/>
      <c r="J14" s="312"/>
      <c r="K14" s="312"/>
      <c r="L14" s="312"/>
      <c r="M14" s="312"/>
      <c r="N14" s="312"/>
      <c r="O14" s="312"/>
      <c r="P14" s="312"/>
      <c r="Q14" s="313"/>
      <c r="R14" s="314"/>
      <c r="S14" s="311">
        <v>15</v>
      </c>
      <c r="T14" s="312"/>
      <c r="U14" s="312"/>
      <c r="V14" s="312"/>
      <c r="W14" s="312"/>
      <c r="X14" s="312"/>
      <c r="Y14" s="312">
        <v>15</v>
      </c>
      <c r="Z14" s="312">
        <f>SUM(S14:Y14)</f>
        <v>30</v>
      </c>
      <c r="AA14" s="312">
        <v>20</v>
      </c>
      <c r="AB14" s="312">
        <f t="shared" ref="AB14:AB24" si="0">SUM(Z14:AA14)</f>
        <v>50</v>
      </c>
      <c r="AC14" s="313">
        <v>2</v>
      </c>
      <c r="AD14" s="314" t="s">
        <v>4</v>
      </c>
      <c r="AE14" s="315">
        <f t="shared" ref="AE14:AH23" si="1">SUM(N14,Z14)</f>
        <v>30</v>
      </c>
      <c r="AF14" s="316">
        <f t="shared" si="1"/>
        <v>20</v>
      </c>
      <c r="AG14" s="317">
        <f t="shared" si="1"/>
        <v>50</v>
      </c>
      <c r="AH14" s="318">
        <f t="shared" si="1"/>
        <v>2</v>
      </c>
    </row>
    <row r="15" spans="2:34" ht="16.5" customHeight="1" x14ac:dyDescent="0.3">
      <c r="B15" s="752"/>
      <c r="C15" s="755"/>
      <c r="D15" s="308">
        <v>3</v>
      </c>
      <c r="E15" s="419" t="s">
        <v>126</v>
      </c>
      <c r="F15" s="420" t="s">
        <v>184</v>
      </c>
      <c r="G15" s="421">
        <v>3</v>
      </c>
      <c r="H15" s="422">
        <v>15</v>
      </c>
      <c r="I15" s="422"/>
      <c r="J15" s="422"/>
      <c r="K15" s="422"/>
      <c r="L15" s="422"/>
      <c r="M15" s="422">
        <v>12</v>
      </c>
      <c r="N15" s="422">
        <f t="shared" ref="N15:N22" si="2">SUM(G15:M15)</f>
        <v>30</v>
      </c>
      <c r="O15" s="422">
        <v>20</v>
      </c>
      <c r="P15" s="422">
        <f t="shared" ref="P15:P22" si="3">SUM(N15:O15)</f>
        <v>50</v>
      </c>
      <c r="Q15" s="423">
        <v>2</v>
      </c>
      <c r="R15" s="314" t="s">
        <v>4</v>
      </c>
      <c r="S15" s="311"/>
      <c r="T15" s="312"/>
      <c r="U15" s="312"/>
      <c r="V15" s="312"/>
      <c r="W15" s="312"/>
      <c r="X15" s="312"/>
      <c r="Y15" s="312"/>
      <c r="Z15" s="312"/>
      <c r="AA15" s="312"/>
      <c r="AB15" s="312"/>
      <c r="AC15" s="313"/>
      <c r="AD15" s="314"/>
      <c r="AE15" s="315">
        <f t="shared" si="1"/>
        <v>30</v>
      </c>
      <c r="AF15" s="316">
        <f t="shared" si="1"/>
        <v>20</v>
      </c>
      <c r="AG15" s="317">
        <f t="shared" si="1"/>
        <v>50</v>
      </c>
      <c r="AH15" s="318">
        <f t="shared" si="1"/>
        <v>2</v>
      </c>
    </row>
    <row r="16" spans="2:34" ht="16.2" thickBot="1" x14ac:dyDescent="0.35">
      <c r="B16" s="752"/>
      <c r="C16" s="756"/>
      <c r="D16" s="319">
        <v>4</v>
      </c>
      <c r="E16" s="424" t="s">
        <v>127</v>
      </c>
      <c r="F16" s="425" t="s">
        <v>142</v>
      </c>
      <c r="G16" s="426"/>
      <c r="H16" s="427">
        <v>20</v>
      </c>
      <c r="I16" s="427"/>
      <c r="J16" s="427"/>
      <c r="K16" s="427"/>
      <c r="L16" s="427"/>
      <c r="M16" s="427"/>
      <c r="N16" s="427">
        <f t="shared" si="2"/>
        <v>20</v>
      </c>
      <c r="O16" s="427">
        <v>5</v>
      </c>
      <c r="P16" s="427">
        <f t="shared" si="3"/>
        <v>25</v>
      </c>
      <c r="Q16" s="428">
        <v>1</v>
      </c>
      <c r="R16" s="369" t="s">
        <v>4</v>
      </c>
      <c r="S16" s="386"/>
      <c r="T16" s="367"/>
      <c r="U16" s="367"/>
      <c r="V16" s="367"/>
      <c r="W16" s="367"/>
      <c r="X16" s="367"/>
      <c r="Y16" s="367"/>
      <c r="Z16" s="367"/>
      <c r="AA16" s="367"/>
      <c r="AB16" s="367"/>
      <c r="AC16" s="368"/>
      <c r="AD16" s="369"/>
      <c r="AE16" s="320">
        <f t="shared" si="1"/>
        <v>20</v>
      </c>
      <c r="AF16" s="321">
        <f t="shared" si="1"/>
        <v>5</v>
      </c>
      <c r="AG16" s="322">
        <f t="shared" si="1"/>
        <v>25</v>
      </c>
      <c r="AH16" s="323">
        <f t="shared" si="1"/>
        <v>1</v>
      </c>
    </row>
    <row r="17" spans="1:35" ht="18" customHeight="1" x14ac:dyDescent="0.3">
      <c r="B17" s="752"/>
      <c r="C17" s="754" t="s">
        <v>54</v>
      </c>
      <c r="D17" s="301">
        <v>5</v>
      </c>
      <c r="E17" s="429" t="s">
        <v>128</v>
      </c>
      <c r="F17" s="430" t="s">
        <v>152</v>
      </c>
      <c r="G17" s="431">
        <v>10</v>
      </c>
      <c r="H17" s="432">
        <v>10</v>
      </c>
      <c r="I17" s="432"/>
      <c r="J17" s="432"/>
      <c r="K17" s="432"/>
      <c r="L17" s="432"/>
      <c r="M17" s="432"/>
      <c r="N17" s="432">
        <f t="shared" si="2"/>
        <v>20</v>
      </c>
      <c r="O17" s="432">
        <v>5</v>
      </c>
      <c r="P17" s="432">
        <f t="shared" si="3"/>
        <v>25</v>
      </c>
      <c r="Q17" s="433">
        <v>1</v>
      </c>
      <c r="R17" s="351" t="s">
        <v>4</v>
      </c>
      <c r="S17" s="347"/>
      <c r="T17" s="349"/>
      <c r="U17" s="349"/>
      <c r="V17" s="349"/>
      <c r="W17" s="349"/>
      <c r="X17" s="349"/>
      <c r="Y17" s="349"/>
      <c r="Z17" s="349"/>
      <c r="AA17" s="349"/>
      <c r="AB17" s="349"/>
      <c r="AC17" s="350"/>
      <c r="AD17" s="351"/>
      <c r="AE17" s="304">
        <f t="shared" si="1"/>
        <v>20</v>
      </c>
      <c r="AF17" s="305">
        <f t="shared" si="1"/>
        <v>5</v>
      </c>
      <c r="AG17" s="306">
        <f t="shared" si="1"/>
        <v>25</v>
      </c>
      <c r="AH17" s="307">
        <f t="shared" si="1"/>
        <v>1</v>
      </c>
    </row>
    <row r="18" spans="1:35" ht="16.5" customHeight="1" x14ac:dyDescent="0.3">
      <c r="B18" s="752"/>
      <c r="C18" s="755"/>
      <c r="D18" s="308">
        <v>6</v>
      </c>
      <c r="E18" s="419" t="s">
        <v>52</v>
      </c>
      <c r="F18" s="420" t="s">
        <v>143</v>
      </c>
      <c r="G18" s="421">
        <v>20</v>
      </c>
      <c r="H18" s="422"/>
      <c r="I18" s="422"/>
      <c r="J18" s="422"/>
      <c r="K18" s="422">
        <v>150</v>
      </c>
      <c r="L18" s="422"/>
      <c r="M18" s="422"/>
      <c r="N18" s="422">
        <f t="shared" si="2"/>
        <v>170</v>
      </c>
      <c r="O18" s="422">
        <v>80</v>
      </c>
      <c r="P18" s="422">
        <f t="shared" si="3"/>
        <v>250</v>
      </c>
      <c r="Q18" s="423">
        <v>10</v>
      </c>
      <c r="R18" s="314" t="s">
        <v>4</v>
      </c>
      <c r="S18" s="311">
        <v>16</v>
      </c>
      <c r="T18" s="312"/>
      <c r="U18" s="312"/>
      <c r="V18" s="312"/>
      <c r="W18" s="312">
        <v>150</v>
      </c>
      <c r="X18" s="312"/>
      <c r="Y18" s="312">
        <v>4</v>
      </c>
      <c r="Z18" s="312">
        <f>SUM(S18:Y18)</f>
        <v>170</v>
      </c>
      <c r="AA18" s="312">
        <v>55</v>
      </c>
      <c r="AB18" s="312">
        <f t="shared" si="0"/>
        <v>225</v>
      </c>
      <c r="AC18" s="313">
        <v>9</v>
      </c>
      <c r="AD18" s="314" t="s">
        <v>57</v>
      </c>
      <c r="AE18" s="315">
        <f t="shared" si="1"/>
        <v>340</v>
      </c>
      <c r="AF18" s="316">
        <f t="shared" si="1"/>
        <v>135</v>
      </c>
      <c r="AG18" s="317">
        <f t="shared" si="1"/>
        <v>475</v>
      </c>
      <c r="AH18" s="318">
        <f t="shared" si="1"/>
        <v>19</v>
      </c>
    </row>
    <row r="19" spans="1:35" ht="15.6" x14ac:dyDescent="0.3">
      <c r="B19" s="752"/>
      <c r="C19" s="755"/>
      <c r="D19" s="308">
        <v>7</v>
      </c>
      <c r="E19" s="419" t="s">
        <v>129</v>
      </c>
      <c r="F19" s="420" t="s">
        <v>156</v>
      </c>
      <c r="G19" s="421">
        <v>5</v>
      </c>
      <c r="H19" s="422"/>
      <c r="I19" s="422"/>
      <c r="J19" s="422"/>
      <c r="K19" s="422">
        <v>75</v>
      </c>
      <c r="L19" s="422"/>
      <c r="M19" s="422"/>
      <c r="N19" s="422">
        <f t="shared" si="2"/>
        <v>80</v>
      </c>
      <c r="O19" s="422">
        <v>45</v>
      </c>
      <c r="P19" s="422">
        <f t="shared" si="3"/>
        <v>125</v>
      </c>
      <c r="Q19" s="423">
        <v>5</v>
      </c>
      <c r="R19" s="314" t="s">
        <v>57</v>
      </c>
      <c r="S19" s="311"/>
      <c r="T19" s="312"/>
      <c r="U19" s="312"/>
      <c r="V19" s="312"/>
      <c r="W19" s="312"/>
      <c r="X19" s="312"/>
      <c r="Y19" s="312"/>
      <c r="Z19" s="312"/>
      <c r="AA19" s="312"/>
      <c r="AB19" s="312"/>
      <c r="AC19" s="313"/>
      <c r="AD19" s="314"/>
      <c r="AE19" s="315">
        <f t="shared" si="1"/>
        <v>80</v>
      </c>
      <c r="AF19" s="316">
        <f t="shared" si="1"/>
        <v>45</v>
      </c>
      <c r="AG19" s="317">
        <f t="shared" si="1"/>
        <v>125</v>
      </c>
      <c r="AH19" s="318">
        <f t="shared" si="1"/>
        <v>5</v>
      </c>
    </row>
    <row r="20" spans="1:35" ht="16.5" customHeight="1" thickBot="1" x14ac:dyDescent="0.35">
      <c r="B20" s="752"/>
      <c r="C20" s="757"/>
      <c r="D20" s="324">
        <v>8</v>
      </c>
      <c r="E20" s="434" t="s">
        <v>130</v>
      </c>
      <c r="F20" s="435" t="s">
        <v>157</v>
      </c>
      <c r="G20" s="436"/>
      <c r="H20" s="437"/>
      <c r="I20" s="437"/>
      <c r="J20" s="437"/>
      <c r="K20" s="437"/>
      <c r="L20" s="437"/>
      <c r="M20" s="437"/>
      <c r="N20" s="437"/>
      <c r="O20" s="437"/>
      <c r="P20" s="437"/>
      <c r="Q20" s="438"/>
      <c r="R20" s="364"/>
      <c r="S20" s="360">
        <v>5</v>
      </c>
      <c r="T20" s="362"/>
      <c r="U20" s="362"/>
      <c r="V20" s="362"/>
      <c r="W20" s="362">
        <v>75</v>
      </c>
      <c r="X20" s="362"/>
      <c r="Y20" s="362"/>
      <c r="Z20" s="362">
        <f>SUM(S20:Y20)</f>
        <v>80</v>
      </c>
      <c r="AA20" s="362">
        <v>45</v>
      </c>
      <c r="AB20" s="362">
        <f t="shared" si="0"/>
        <v>125</v>
      </c>
      <c r="AC20" s="363">
        <v>5</v>
      </c>
      <c r="AD20" s="364" t="s">
        <v>57</v>
      </c>
      <c r="AE20" s="325">
        <f t="shared" si="1"/>
        <v>80</v>
      </c>
      <c r="AF20" s="326">
        <f t="shared" si="1"/>
        <v>45</v>
      </c>
      <c r="AG20" s="327">
        <f t="shared" si="1"/>
        <v>125</v>
      </c>
      <c r="AH20" s="328">
        <f t="shared" si="1"/>
        <v>5</v>
      </c>
    </row>
    <row r="21" spans="1:35" ht="21" customHeight="1" x14ac:dyDescent="0.3">
      <c r="B21" s="752"/>
      <c r="C21" s="758" t="s">
        <v>115</v>
      </c>
      <c r="D21" s="329">
        <v>9</v>
      </c>
      <c r="E21" s="439" t="s">
        <v>114</v>
      </c>
      <c r="F21" s="440" t="s">
        <v>153</v>
      </c>
      <c r="G21" s="441">
        <v>3</v>
      </c>
      <c r="H21" s="442"/>
      <c r="I21" s="442"/>
      <c r="J21" s="442"/>
      <c r="K21" s="442"/>
      <c r="L21" s="442"/>
      <c r="M21" s="442">
        <v>12</v>
      </c>
      <c r="N21" s="442">
        <f t="shared" si="2"/>
        <v>15</v>
      </c>
      <c r="O21" s="442">
        <v>10</v>
      </c>
      <c r="P21" s="442">
        <f t="shared" si="3"/>
        <v>25</v>
      </c>
      <c r="Q21" s="443">
        <v>1</v>
      </c>
      <c r="R21" s="356" t="s">
        <v>4</v>
      </c>
      <c r="S21" s="382"/>
      <c r="T21" s="354"/>
      <c r="U21" s="354"/>
      <c r="V21" s="354"/>
      <c r="W21" s="354"/>
      <c r="X21" s="354"/>
      <c r="Y21" s="354"/>
      <c r="Z21" s="354"/>
      <c r="AA21" s="354"/>
      <c r="AB21" s="354"/>
      <c r="AC21" s="355"/>
      <c r="AD21" s="356"/>
      <c r="AE21" s="330">
        <f t="shared" si="1"/>
        <v>15</v>
      </c>
      <c r="AF21" s="331">
        <f t="shared" si="1"/>
        <v>10</v>
      </c>
      <c r="AG21" s="332">
        <f t="shared" si="1"/>
        <v>25</v>
      </c>
      <c r="AH21" s="333">
        <f t="shared" si="1"/>
        <v>1</v>
      </c>
    </row>
    <row r="22" spans="1:35" ht="22.5" customHeight="1" thickBot="1" x14ac:dyDescent="0.35">
      <c r="A22" s="9" t="s">
        <v>168</v>
      </c>
      <c r="B22" s="753"/>
      <c r="C22" s="757"/>
      <c r="D22" s="324">
        <v>10</v>
      </c>
      <c r="E22" s="415" t="s">
        <v>113</v>
      </c>
      <c r="F22" s="447" t="s">
        <v>179</v>
      </c>
      <c r="G22" s="360"/>
      <c r="H22" s="362"/>
      <c r="I22" s="362"/>
      <c r="J22" s="362"/>
      <c r="K22" s="362">
        <v>75</v>
      </c>
      <c r="L22" s="362"/>
      <c r="M22" s="362"/>
      <c r="N22" s="362">
        <f t="shared" si="2"/>
        <v>75</v>
      </c>
      <c r="O22" s="362">
        <v>50</v>
      </c>
      <c r="P22" s="362">
        <f t="shared" si="3"/>
        <v>125</v>
      </c>
      <c r="Q22" s="363">
        <v>5</v>
      </c>
      <c r="R22" s="364" t="s">
        <v>57</v>
      </c>
      <c r="S22" s="360"/>
      <c r="T22" s="362"/>
      <c r="U22" s="362"/>
      <c r="V22" s="362"/>
      <c r="W22" s="362"/>
      <c r="X22" s="362"/>
      <c r="Y22" s="362"/>
      <c r="Z22" s="362"/>
      <c r="AA22" s="362"/>
      <c r="AB22" s="362"/>
      <c r="AC22" s="363"/>
      <c r="AD22" s="364"/>
      <c r="AE22" s="325">
        <f t="shared" si="1"/>
        <v>75</v>
      </c>
      <c r="AF22" s="326">
        <f t="shared" si="1"/>
        <v>50</v>
      </c>
      <c r="AG22" s="327">
        <f t="shared" si="1"/>
        <v>125</v>
      </c>
      <c r="AH22" s="328">
        <f t="shared" si="1"/>
        <v>5</v>
      </c>
      <c r="AI22" s="9"/>
    </row>
    <row r="23" spans="1:35" ht="27.75" customHeight="1" thickBot="1" x14ac:dyDescent="0.35">
      <c r="B23" s="761" t="s">
        <v>39</v>
      </c>
      <c r="C23" s="762"/>
      <c r="D23" s="334">
        <v>11</v>
      </c>
      <c r="E23" s="417" t="s">
        <v>131</v>
      </c>
      <c r="F23" s="418" t="s">
        <v>175</v>
      </c>
      <c r="G23" s="335"/>
      <c r="H23" s="336"/>
      <c r="I23" s="336"/>
      <c r="J23" s="336"/>
      <c r="K23" s="336"/>
      <c r="L23" s="336"/>
      <c r="M23" s="336"/>
      <c r="N23" s="336"/>
      <c r="O23" s="336"/>
      <c r="P23" s="336"/>
      <c r="Q23" s="337"/>
      <c r="R23" s="338"/>
      <c r="S23" s="335">
        <v>10</v>
      </c>
      <c r="T23" s="336"/>
      <c r="U23" s="336">
        <v>5</v>
      </c>
      <c r="V23" s="336"/>
      <c r="W23" s="336"/>
      <c r="X23" s="336"/>
      <c r="Y23" s="336"/>
      <c r="Z23" s="336">
        <f>SUM(S23:Y23)</f>
        <v>15</v>
      </c>
      <c r="AA23" s="336">
        <v>10</v>
      </c>
      <c r="AB23" s="336">
        <f t="shared" si="0"/>
        <v>25</v>
      </c>
      <c r="AC23" s="337">
        <v>1</v>
      </c>
      <c r="AD23" s="338" t="s">
        <v>57</v>
      </c>
      <c r="AE23" s="339">
        <f t="shared" si="1"/>
        <v>15</v>
      </c>
      <c r="AF23" s="340">
        <f t="shared" si="1"/>
        <v>10</v>
      </c>
      <c r="AG23" s="341">
        <f t="shared" si="1"/>
        <v>25</v>
      </c>
      <c r="AH23" s="342">
        <f t="shared" si="1"/>
        <v>1</v>
      </c>
      <c r="AI23" s="9"/>
    </row>
    <row r="24" spans="1:35" ht="29.25" customHeight="1" thickBot="1" x14ac:dyDescent="0.35">
      <c r="B24" s="723" t="s">
        <v>46</v>
      </c>
      <c r="C24" s="724"/>
      <c r="D24" s="724"/>
      <c r="E24" s="724"/>
      <c r="F24" s="725"/>
      <c r="G24" s="340">
        <f t="shared" ref="G24:AA24" si="4">SUM(G13:G23)</f>
        <v>41</v>
      </c>
      <c r="H24" s="340">
        <f t="shared" si="4"/>
        <v>45</v>
      </c>
      <c r="I24" s="340">
        <f t="shared" si="4"/>
        <v>0</v>
      </c>
      <c r="J24" s="340">
        <f t="shared" si="4"/>
        <v>0</v>
      </c>
      <c r="K24" s="340">
        <f t="shared" si="4"/>
        <v>300</v>
      </c>
      <c r="L24" s="340">
        <f t="shared" si="4"/>
        <v>0</v>
      </c>
      <c r="M24" s="340">
        <f t="shared" si="4"/>
        <v>24</v>
      </c>
      <c r="N24" s="341">
        <f t="shared" si="4"/>
        <v>410</v>
      </c>
      <c r="O24" s="340">
        <f t="shared" si="4"/>
        <v>215</v>
      </c>
      <c r="P24" s="340">
        <f t="shared" si="4"/>
        <v>625</v>
      </c>
      <c r="Q24" s="341">
        <f t="shared" si="4"/>
        <v>25</v>
      </c>
      <c r="R24" s="340">
        <f t="shared" si="4"/>
        <v>0</v>
      </c>
      <c r="S24" s="340">
        <f t="shared" si="4"/>
        <v>56</v>
      </c>
      <c r="T24" s="340">
        <f t="shared" si="4"/>
        <v>10</v>
      </c>
      <c r="U24" s="340">
        <f t="shared" si="4"/>
        <v>5</v>
      </c>
      <c r="V24" s="340">
        <f t="shared" si="4"/>
        <v>0</v>
      </c>
      <c r="W24" s="340">
        <f t="shared" si="4"/>
        <v>225</v>
      </c>
      <c r="X24" s="340">
        <f t="shared" si="4"/>
        <v>0</v>
      </c>
      <c r="Y24" s="340">
        <f t="shared" si="4"/>
        <v>19</v>
      </c>
      <c r="Z24" s="341">
        <f>SUM(Z13:Z23)</f>
        <v>315</v>
      </c>
      <c r="AA24" s="340">
        <f t="shared" si="4"/>
        <v>160</v>
      </c>
      <c r="AB24" s="340">
        <f t="shared" si="0"/>
        <v>475</v>
      </c>
      <c r="AC24" s="341">
        <f t="shared" ref="AC24:AH24" si="5">SUM(AC13:AC23)</f>
        <v>19</v>
      </c>
      <c r="AD24" s="340">
        <f t="shared" si="5"/>
        <v>0</v>
      </c>
      <c r="AE24" s="340">
        <f t="shared" si="5"/>
        <v>725</v>
      </c>
      <c r="AF24" s="340">
        <f t="shared" si="5"/>
        <v>375</v>
      </c>
      <c r="AG24" s="340">
        <f t="shared" si="5"/>
        <v>1100</v>
      </c>
      <c r="AH24" s="343">
        <f t="shared" si="5"/>
        <v>44</v>
      </c>
    </row>
    <row r="25" spans="1:35" ht="30.75" customHeight="1" x14ac:dyDescent="0.3">
      <c r="B25" s="763" t="s">
        <v>45</v>
      </c>
      <c r="C25" s="764"/>
      <c r="D25" s="726" t="s">
        <v>44</v>
      </c>
      <c r="E25" s="727"/>
      <c r="F25" s="727"/>
      <c r="G25" s="727"/>
      <c r="H25" s="727"/>
      <c r="I25" s="727"/>
      <c r="J25" s="727"/>
      <c r="K25" s="727"/>
      <c r="L25" s="727"/>
      <c r="M25" s="727"/>
      <c r="N25" s="727"/>
      <c r="O25" s="727"/>
      <c r="P25" s="727"/>
      <c r="Q25" s="727"/>
      <c r="R25" s="727"/>
      <c r="S25" s="727"/>
      <c r="T25" s="727"/>
      <c r="U25" s="727"/>
      <c r="V25" s="727"/>
      <c r="W25" s="727"/>
      <c r="X25" s="727"/>
      <c r="Y25" s="727"/>
      <c r="Z25" s="727"/>
      <c r="AA25" s="727"/>
      <c r="AB25" s="727"/>
      <c r="AC25" s="727"/>
      <c r="AD25" s="727"/>
      <c r="AE25" s="727"/>
      <c r="AF25" s="727"/>
      <c r="AG25" s="727"/>
      <c r="AH25" s="728"/>
    </row>
    <row r="26" spans="1:35" ht="5.25" customHeight="1" thickBot="1" x14ac:dyDescent="0.35">
      <c r="B26" s="765"/>
      <c r="C26" s="766"/>
      <c r="D26" s="729"/>
      <c r="E26" s="730"/>
      <c r="F26" s="730"/>
      <c r="G26" s="730"/>
      <c r="H26" s="730"/>
      <c r="I26" s="730"/>
      <c r="J26" s="730"/>
      <c r="K26" s="730"/>
      <c r="L26" s="730"/>
      <c r="M26" s="730"/>
      <c r="N26" s="730"/>
      <c r="O26" s="730"/>
      <c r="P26" s="730"/>
      <c r="Q26" s="730"/>
      <c r="R26" s="730"/>
      <c r="S26" s="730"/>
      <c r="T26" s="730"/>
      <c r="U26" s="730"/>
      <c r="V26" s="730"/>
      <c r="W26" s="730"/>
      <c r="X26" s="730"/>
      <c r="Y26" s="730"/>
      <c r="Z26" s="730"/>
      <c r="AA26" s="730"/>
      <c r="AB26" s="730"/>
      <c r="AC26" s="730"/>
      <c r="AD26" s="730"/>
      <c r="AE26" s="730"/>
      <c r="AF26" s="730"/>
      <c r="AG26" s="730"/>
      <c r="AH26" s="731"/>
    </row>
    <row r="27" spans="1:35" ht="30" customHeight="1" x14ac:dyDescent="0.3">
      <c r="B27" s="767" t="s">
        <v>70</v>
      </c>
      <c r="C27" s="344" t="s">
        <v>42</v>
      </c>
      <c r="D27" s="769">
        <v>1</v>
      </c>
      <c r="E27" s="345" t="s">
        <v>132</v>
      </c>
      <c r="F27" s="346" t="s">
        <v>158</v>
      </c>
      <c r="G27" s="771">
        <v>20</v>
      </c>
      <c r="H27" s="348"/>
      <c r="I27" s="349"/>
      <c r="J27" s="349"/>
      <c r="K27" s="348"/>
      <c r="L27" s="349"/>
      <c r="M27" s="349"/>
      <c r="N27" s="783">
        <f>SUM(G27:M27)</f>
        <v>20</v>
      </c>
      <c r="O27" s="783">
        <v>30</v>
      </c>
      <c r="P27" s="785">
        <f>SUM(N27:O27)</f>
        <v>50</v>
      </c>
      <c r="Q27" s="787">
        <v>2</v>
      </c>
      <c r="R27" s="773" t="s">
        <v>4</v>
      </c>
      <c r="S27" s="347"/>
      <c r="T27" s="349"/>
      <c r="U27" s="349"/>
      <c r="V27" s="349"/>
      <c r="W27" s="348"/>
      <c r="X27" s="349"/>
      <c r="Y27" s="349"/>
      <c r="Z27" s="349"/>
      <c r="AA27" s="348"/>
      <c r="AB27" s="348"/>
      <c r="AC27" s="352"/>
      <c r="AD27" s="353"/>
      <c r="AE27" s="759">
        <f t="shared" ref="AE27:AH33" si="6">SUM(N27,Z27)</f>
        <v>20</v>
      </c>
      <c r="AF27" s="775">
        <f t="shared" si="6"/>
        <v>30</v>
      </c>
      <c r="AG27" s="777">
        <f t="shared" si="6"/>
        <v>50</v>
      </c>
      <c r="AH27" s="779">
        <f t="shared" si="6"/>
        <v>2</v>
      </c>
    </row>
    <row r="28" spans="1:35" ht="26.25" customHeight="1" thickBot="1" x14ac:dyDescent="0.35">
      <c r="B28" s="768"/>
      <c r="C28" s="357" t="s">
        <v>27</v>
      </c>
      <c r="D28" s="770"/>
      <c r="E28" s="358" t="s">
        <v>133</v>
      </c>
      <c r="F28" s="359" t="s">
        <v>159</v>
      </c>
      <c r="G28" s="772"/>
      <c r="H28" s="361"/>
      <c r="I28" s="362"/>
      <c r="J28" s="362"/>
      <c r="K28" s="361"/>
      <c r="L28" s="362"/>
      <c r="M28" s="362"/>
      <c r="N28" s="784"/>
      <c r="O28" s="784"/>
      <c r="P28" s="786"/>
      <c r="Q28" s="788"/>
      <c r="R28" s="774"/>
      <c r="S28" s="360"/>
      <c r="T28" s="362"/>
      <c r="U28" s="362"/>
      <c r="V28" s="362"/>
      <c r="W28" s="361"/>
      <c r="X28" s="362"/>
      <c r="Y28" s="362"/>
      <c r="Z28" s="362"/>
      <c r="AA28" s="361"/>
      <c r="AB28" s="361"/>
      <c r="AC28" s="365"/>
      <c r="AD28" s="366"/>
      <c r="AE28" s="760"/>
      <c r="AF28" s="776"/>
      <c r="AG28" s="778"/>
      <c r="AH28" s="780"/>
    </row>
    <row r="29" spans="1:35" ht="26.7" customHeight="1" x14ac:dyDescent="0.3">
      <c r="B29" s="767" t="s">
        <v>104</v>
      </c>
      <c r="C29" s="344" t="s">
        <v>35</v>
      </c>
      <c r="D29" s="769">
        <v>2</v>
      </c>
      <c r="E29" s="370" t="s">
        <v>134</v>
      </c>
      <c r="F29" s="371" t="s">
        <v>160</v>
      </c>
      <c r="G29" s="771">
        <v>5</v>
      </c>
      <c r="H29" s="349"/>
      <c r="I29" s="349"/>
      <c r="J29" s="349"/>
      <c r="K29" s="348"/>
      <c r="L29" s="349"/>
      <c r="M29" s="783">
        <v>10</v>
      </c>
      <c r="N29" s="783">
        <f>SUM(G29:M29)</f>
        <v>15</v>
      </c>
      <c r="O29" s="783">
        <v>35</v>
      </c>
      <c r="P29" s="783">
        <f>SUM(N29:O29)</f>
        <v>50</v>
      </c>
      <c r="Q29" s="787">
        <v>2</v>
      </c>
      <c r="R29" s="773" t="s">
        <v>4</v>
      </c>
      <c r="S29" s="372"/>
      <c r="T29" s="349"/>
      <c r="U29" s="349"/>
      <c r="V29" s="349"/>
      <c r="W29" s="349"/>
      <c r="X29" s="349"/>
      <c r="Y29" s="349"/>
      <c r="Z29" s="349"/>
      <c r="AA29" s="348"/>
      <c r="AB29" s="348"/>
      <c r="AC29" s="352"/>
      <c r="AD29" s="353"/>
      <c r="AE29" s="789">
        <f t="shared" si="6"/>
        <v>15</v>
      </c>
      <c r="AF29" s="783">
        <f t="shared" si="6"/>
        <v>35</v>
      </c>
      <c r="AG29" s="787">
        <f t="shared" si="6"/>
        <v>50</v>
      </c>
      <c r="AH29" s="773">
        <f t="shared" si="6"/>
        <v>2</v>
      </c>
    </row>
    <row r="30" spans="1:35" ht="26.25" customHeight="1" thickBot="1" x14ac:dyDescent="0.35">
      <c r="B30" s="781"/>
      <c r="C30" s="373" t="s">
        <v>27</v>
      </c>
      <c r="D30" s="782"/>
      <c r="E30" s="374" t="s">
        <v>135</v>
      </c>
      <c r="F30" s="375" t="s">
        <v>177</v>
      </c>
      <c r="G30" s="772"/>
      <c r="H30" s="362"/>
      <c r="I30" s="362"/>
      <c r="J30" s="362"/>
      <c r="K30" s="361"/>
      <c r="L30" s="362"/>
      <c r="M30" s="784"/>
      <c r="N30" s="784"/>
      <c r="O30" s="784"/>
      <c r="P30" s="784"/>
      <c r="Q30" s="788"/>
      <c r="R30" s="774"/>
      <c r="S30" s="376"/>
      <c r="T30" s="362"/>
      <c r="U30" s="362"/>
      <c r="V30" s="362"/>
      <c r="W30" s="362"/>
      <c r="X30" s="362"/>
      <c r="Y30" s="362"/>
      <c r="Z30" s="362"/>
      <c r="AA30" s="361"/>
      <c r="AB30" s="361"/>
      <c r="AC30" s="365"/>
      <c r="AD30" s="366"/>
      <c r="AE30" s="790"/>
      <c r="AF30" s="784"/>
      <c r="AG30" s="788"/>
      <c r="AH30" s="774"/>
    </row>
    <row r="31" spans="1:35" ht="16.5" customHeight="1" x14ac:dyDescent="0.3">
      <c r="B31" s="799" t="s">
        <v>39</v>
      </c>
      <c r="C31" s="377" t="s">
        <v>35</v>
      </c>
      <c r="D31" s="801">
        <v>3</v>
      </c>
      <c r="E31" s="455" t="s">
        <v>136</v>
      </c>
      <c r="F31" s="378" t="s">
        <v>178</v>
      </c>
      <c r="G31" s="382"/>
      <c r="H31" s="354"/>
      <c r="I31" s="354"/>
      <c r="J31" s="354"/>
      <c r="K31" s="379"/>
      <c r="L31" s="354"/>
      <c r="M31" s="354"/>
      <c r="N31" s="354"/>
      <c r="O31" s="354"/>
      <c r="P31" s="354"/>
      <c r="Q31" s="380"/>
      <c r="R31" s="381"/>
      <c r="S31" s="802">
        <v>15</v>
      </c>
      <c r="T31" s="379"/>
      <c r="U31" s="354"/>
      <c r="V31" s="354"/>
      <c r="W31" s="354"/>
      <c r="X31" s="354"/>
      <c r="Y31" s="354"/>
      <c r="Z31" s="775">
        <f>SUM(S31:Y31)</f>
        <v>15</v>
      </c>
      <c r="AA31" s="775">
        <v>35</v>
      </c>
      <c r="AB31" s="775">
        <f>SUM(Z31:AA31)</f>
        <v>50</v>
      </c>
      <c r="AC31" s="777">
        <v>2</v>
      </c>
      <c r="AD31" s="779" t="s">
        <v>4</v>
      </c>
      <c r="AE31" s="759">
        <f t="shared" si="6"/>
        <v>15</v>
      </c>
      <c r="AF31" s="775">
        <f t="shared" si="6"/>
        <v>35</v>
      </c>
      <c r="AG31" s="777">
        <f t="shared" si="6"/>
        <v>50</v>
      </c>
      <c r="AH31" s="779">
        <f t="shared" si="6"/>
        <v>2</v>
      </c>
    </row>
    <row r="32" spans="1:35" ht="18" customHeight="1" thickBot="1" x14ac:dyDescent="0.35">
      <c r="A32" t="s">
        <v>180</v>
      </c>
      <c r="B32" s="800"/>
      <c r="C32" s="357" t="s">
        <v>27</v>
      </c>
      <c r="D32" s="770"/>
      <c r="E32" s="454" t="s">
        <v>176</v>
      </c>
      <c r="F32" s="456" t="s">
        <v>194</v>
      </c>
      <c r="G32" s="386"/>
      <c r="H32" s="367"/>
      <c r="I32" s="367"/>
      <c r="J32" s="367"/>
      <c r="K32" s="383"/>
      <c r="L32" s="367"/>
      <c r="M32" s="367"/>
      <c r="N32" s="367"/>
      <c r="O32" s="367"/>
      <c r="P32" s="367"/>
      <c r="Q32" s="384"/>
      <c r="R32" s="385"/>
      <c r="S32" s="803"/>
      <c r="T32" s="383"/>
      <c r="U32" s="367"/>
      <c r="V32" s="367"/>
      <c r="W32" s="367"/>
      <c r="X32" s="367"/>
      <c r="Y32" s="367"/>
      <c r="Z32" s="776"/>
      <c r="AA32" s="776"/>
      <c r="AB32" s="776"/>
      <c r="AC32" s="778"/>
      <c r="AD32" s="780"/>
      <c r="AE32" s="760"/>
      <c r="AF32" s="776"/>
      <c r="AG32" s="778"/>
      <c r="AH32" s="780"/>
    </row>
    <row r="33" spans="2:34" ht="28.8" x14ac:dyDescent="0.3">
      <c r="B33" s="800"/>
      <c r="C33" s="344" t="s">
        <v>32</v>
      </c>
      <c r="D33" s="769">
        <v>4</v>
      </c>
      <c r="E33" s="370" t="s">
        <v>137</v>
      </c>
      <c r="F33" s="371" t="s">
        <v>185</v>
      </c>
      <c r="G33" s="372"/>
      <c r="H33" s="349"/>
      <c r="I33" s="349"/>
      <c r="J33" s="349"/>
      <c r="K33" s="348"/>
      <c r="L33" s="349"/>
      <c r="M33" s="349"/>
      <c r="N33" s="349"/>
      <c r="O33" s="348"/>
      <c r="P33" s="349"/>
      <c r="Q33" s="352"/>
      <c r="R33" s="353"/>
      <c r="S33" s="347">
        <v>20</v>
      </c>
      <c r="T33" s="349"/>
      <c r="U33" s="349"/>
      <c r="V33" s="349"/>
      <c r="W33" s="349"/>
      <c r="X33" s="349"/>
      <c r="Y33" s="349"/>
      <c r="Z33" s="783">
        <f>SUM(S33:Y33)</f>
        <v>20</v>
      </c>
      <c r="AA33" s="783">
        <v>30</v>
      </c>
      <c r="AB33" s="783">
        <f>SUM(Z33:AA33)</f>
        <v>50</v>
      </c>
      <c r="AC33" s="787">
        <v>2</v>
      </c>
      <c r="AD33" s="773" t="s">
        <v>4</v>
      </c>
      <c r="AE33" s="789">
        <f t="shared" si="6"/>
        <v>20</v>
      </c>
      <c r="AF33" s="783">
        <f t="shared" si="6"/>
        <v>30</v>
      </c>
      <c r="AG33" s="787">
        <f t="shared" si="6"/>
        <v>50</v>
      </c>
      <c r="AH33" s="773">
        <f t="shared" si="6"/>
        <v>2</v>
      </c>
    </row>
    <row r="34" spans="2:34" ht="22.95" customHeight="1" thickBot="1" x14ac:dyDescent="0.35">
      <c r="B34" s="781"/>
      <c r="C34" s="373" t="s">
        <v>27</v>
      </c>
      <c r="D34" s="782"/>
      <c r="E34" s="374" t="s">
        <v>138</v>
      </c>
      <c r="F34" s="375" t="s">
        <v>186</v>
      </c>
      <c r="G34" s="376"/>
      <c r="H34" s="362"/>
      <c r="I34" s="362"/>
      <c r="J34" s="362"/>
      <c r="K34" s="361"/>
      <c r="L34" s="362"/>
      <c r="M34" s="362"/>
      <c r="N34" s="362"/>
      <c r="O34" s="361"/>
      <c r="P34" s="362"/>
      <c r="Q34" s="365"/>
      <c r="R34" s="366"/>
      <c r="S34" s="376"/>
      <c r="T34" s="362"/>
      <c r="U34" s="362">
        <v>20</v>
      </c>
      <c r="V34" s="362"/>
      <c r="W34" s="362"/>
      <c r="X34" s="362"/>
      <c r="Y34" s="362"/>
      <c r="Z34" s="784"/>
      <c r="AA34" s="784"/>
      <c r="AB34" s="784"/>
      <c r="AC34" s="788"/>
      <c r="AD34" s="774"/>
      <c r="AE34" s="790"/>
      <c r="AF34" s="784"/>
      <c r="AG34" s="788"/>
      <c r="AH34" s="774"/>
    </row>
    <row r="35" spans="2:34" ht="24.75" customHeight="1" thickBot="1" x14ac:dyDescent="0.35">
      <c r="B35" s="791" t="s">
        <v>25</v>
      </c>
      <c r="C35" s="792"/>
      <c r="D35" s="792"/>
      <c r="E35" s="792"/>
      <c r="F35" s="793"/>
      <c r="G35" s="387">
        <f t="shared" ref="G35:AH35" si="7">SUM(G27:G34)</f>
        <v>25</v>
      </c>
      <c r="H35" s="387">
        <f t="shared" si="7"/>
        <v>0</v>
      </c>
      <c r="I35" s="387">
        <f t="shared" si="7"/>
        <v>0</v>
      </c>
      <c r="J35" s="387">
        <f t="shared" si="7"/>
        <v>0</v>
      </c>
      <c r="K35" s="387">
        <f t="shared" si="7"/>
        <v>0</v>
      </c>
      <c r="L35" s="387">
        <f t="shared" si="7"/>
        <v>0</v>
      </c>
      <c r="M35" s="387">
        <f t="shared" si="7"/>
        <v>10</v>
      </c>
      <c r="N35" s="388">
        <f t="shared" si="7"/>
        <v>35</v>
      </c>
      <c r="O35" s="387">
        <f t="shared" si="7"/>
        <v>65</v>
      </c>
      <c r="P35" s="387">
        <f t="shared" si="7"/>
        <v>100</v>
      </c>
      <c r="Q35" s="388">
        <f t="shared" si="7"/>
        <v>4</v>
      </c>
      <c r="R35" s="387">
        <f t="shared" si="7"/>
        <v>0</v>
      </c>
      <c r="S35" s="387">
        <f t="shared" si="7"/>
        <v>35</v>
      </c>
      <c r="T35" s="387">
        <f t="shared" si="7"/>
        <v>0</v>
      </c>
      <c r="U35" s="387">
        <f t="shared" si="7"/>
        <v>20</v>
      </c>
      <c r="V35" s="387">
        <f t="shared" si="7"/>
        <v>0</v>
      </c>
      <c r="W35" s="387">
        <f t="shared" si="7"/>
        <v>0</v>
      </c>
      <c r="X35" s="387">
        <f t="shared" si="7"/>
        <v>0</v>
      </c>
      <c r="Y35" s="387">
        <f t="shared" si="7"/>
        <v>0</v>
      </c>
      <c r="Z35" s="388">
        <f t="shared" si="7"/>
        <v>35</v>
      </c>
      <c r="AA35" s="387">
        <f t="shared" si="7"/>
        <v>65</v>
      </c>
      <c r="AB35" s="387">
        <f t="shared" si="7"/>
        <v>100</v>
      </c>
      <c r="AC35" s="387">
        <f t="shared" si="7"/>
        <v>4</v>
      </c>
      <c r="AD35" s="387">
        <f t="shared" si="7"/>
        <v>0</v>
      </c>
      <c r="AE35" s="387">
        <f t="shared" si="7"/>
        <v>70</v>
      </c>
      <c r="AF35" s="387">
        <f t="shared" si="7"/>
        <v>130</v>
      </c>
      <c r="AG35" s="387">
        <f t="shared" si="7"/>
        <v>200</v>
      </c>
      <c r="AH35" s="389">
        <f t="shared" si="7"/>
        <v>8</v>
      </c>
    </row>
    <row r="36" spans="2:34" ht="27.75" customHeight="1" thickBot="1" x14ac:dyDescent="0.35">
      <c r="B36" s="794" t="s">
        <v>139</v>
      </c>
      <c r="C36" s="795"/>
      <c r="D36" s="390">
        <v>5</v>
      </c>
      <c r="E36" s="448" t="s">
        <v>23</v>
      </c>
      <c r="F36" s="449" t="s">
        <v>187</v>
      </c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2"/>
      <c r="R36" s="391"/>
      <c r="S36" s="391"/>
      <c r="T36" s="391"/>
      <c r="U36" s="391"/>
      <c r="V36" s="391"/>
      <c r="W36" s="391"/>
      <c r="X36" s="391">
        <v>240</v>
      </c>
      <c r="Y36" s="391"/>
      <c r="Z36" s="391">
        <f>SUM(S36:Y36)</f>
        <v>240</v>
      </c>
      <c r="AA36" s="391"/>
      <c r="AB36" s="391">
        <f>SUM(Z36:AA36)</f>
        <v>240</v>
      </c>
      <c r="AC36" s="392">
        <v>8</v>
      </c>
      <c r="AD36" s="392"/>
      <c r="AE36" s="391">
        <f>SUM(N36,Z36)</f>
        <v>240</v>
      </c>
      <c r="AF36" s="391">
        <f>SUM(O36,AA36)</f>
        <v>0</v>
      </c>
      <c r="AG36" s="392">
        <f>SUM(P36,AB36)</f>
        <v>240</v>
      </c>
      <c r="AH36" s="393">
        <f>SUM(Q36,AC36)</f>
        <v>8</v>
      </c>
    </row>
    <row r="37" spans="2:34" ht="26.25" customHeight="1" thickBot="1" x14ac:dyDescent="0.35">
      <c r="B37" s="796" t="s">
        <v>22</v>
      </c>
      <c r="C37" s="797"/>
      <c r="D37" s="797"/>
      <c r="E37" s="798"/>
      <c r="F37" s="394"/>
      <c r="G37" s="388">
        <f>SUM(G24,G35,G36)</f>
        <v>66</v>
      </c>
      <c r="H37" s="388">
        <f t="shared" ref="H37:AH37" si="8">SUM(H24,H35,H36)</f>
        <v>45</v>
      </c>
      <c r="I37" s="388">
        <f t="shared" si="8"/>
        <v>0</v>
      </c>
      <c r="J37" s="388">
        <f t="shared" si="8"/>
        <v>0</v>
      </c>
      <c r="K37" s="388">
        <f t="shared" si="8"/>
        <v>300</v>
      </c>
      <c r="L37" s="388">
        <f t="shared" si="8"/>
        <v>0</v>
      </c>
      <c r="M37" s="388">
        <f t="shared" si="8"/>
        <v>34</v>
      </c>
      <c r="N37" s="388">
        <f t="shared" si="8"/>
        <v>445</v>
      </c>
      <c r="O37" s="388">
        <f t="shared" si="8"/>
        <v>280</v>
      </c>
      <c r="P37" s="388">
        <f t="shared" si="8"/>
        <v>725</v>
      </c>
      <c r="Q37" s="444">
        <f t="shared" si="8"/>
        <v>29</v>
      </c>
      <c r="R37" s="388">
        <f t="shared" si="8"/>
        <v>0</v>
      </c>
      <c r="S37" s="388">
        <f t="shared" si="8"/>
        <v>91</v>
      </c>
      <c r="T37" s="388">
        <f t="shared" si="8"/>
        <v>10</v>
      </c>
      <c r="U37" s="388">
        <f t="shared" si="8"/>
        <v>25</v>
      </c>
      <c r="V37" s="388">
        <f t="shared" si="8"/>
        <v>0</v>
      </c>
      <c r="W37" s="388">
        <f t="shared" si="8"/>
        <v>225</v>
      </c>
      <c r="X37" s="388">
        <f t="shared" si="8"/>
        <v>240</v>
      </c>
      <c r="Y37" s="388">
        <f t="shared" si="8"/>
        <v>19</v>
      </c>
      <c r="Z37" s="388">
        <f t="shared" si="8"/>
        <v>590</v>
      </c>
      <c r="AA37" s="388">
        <f t="shared" si="8"/>
        <v>225</v>
      </c>
      <c r="AB37" s="388">
        <f t="shared" si="8"/>
        <v>815</v>
      </c>
      <c r="AC37" s="388">
        <f t="shared" si="8"/>
        <v>31</v>
      </c>
      <c r="AD37" s="388">
        <f t="shared" si="8"/>
        <v>0</v>
      </c>
      <c r="AE37" s="388">
        <f t="shared" si="8"/>
        <v>1035</v>
      </c>
      <c r="AF37" s="388">
        <f t="shared" si="8"/>
        <v>505</v>
      </c>
      <c r="AG37" s="388">
        <f t="shared" si="8"/>
        <v>1540</v>
      </c>
      <c r="AH37" s="395">
        <f t="shared" si="8"/>
        <v>60</v>
      </c>
    </row>
    <row r="38" spans="2:34" x14ac:dyDescent="0.3">
      <c r="B38"/>
      <c r="C38"/>
      <c r="D38"/>
      <c r="Q38" s="291"/>
      <c r="AC38" s="291"/>
      <c r="AD38" s="291"/>
    </row>
    <row r="39" spans="2:34" ht="18" x14ac:dyDescent="0.35">
      <c r="B39" s="463" t="s">
        <v>20</v>
      </c>
      <c r="C39" s="463"/>
      <c r="D39" s="463"/>
      <c r="Q39" s="291"/>
      <c r="AC39" s="291"/>
      <c r="AD39" s="291"/>
    </row>
    <row r="40" spans="2:34" ht="15.6" x14ac:dyDescent="0.3">
      <c r="B40" s="161" t="s">
        <v>19</v>
      </c>
      <c r="C40" s="461" t="s">
        <v>18</v>
      </c>
      <c r="D40" s="462"/>
      <c r="Q40" s="291"/>
      <c r="AC40" s="291"/>
      <c r="AD40" s="291"/>
    </row>
    <row r="41" spans="2:34" s="16" customFormat="1" ht="15.6" x14ac:dyDescent="0.3">
      <c r="B41" s="161" t="s">
        <v>17</v>
      </c>
      <c r="C41" s="461" t="s">
        <v>16</v>
      </c>
      <c r="D41" s="462"/>
      <c r="Q41" s="291"/>
      <c r="AC41" s="291"/>
      <c r="AD41" s="291"/>
    </row>
    <row r="42" spans="2:34" s="16" customFormat="1" ht="15.6" x14ac:dyDescent="0.3">
      <c r="B42" s="161" t="s">
        <v>15</v>
      </c>
      <c r="C42" s="461" t="s">
        <v>14</v>
      </c>
      <c r="D42" s="462"/>
      <c r="Q42" s="291"/>
      <c r="AC42" s="291"/>
      <c r="AD42" s="291"/>
    </row>
    <row r="43" spans="2:34" s="16" customFormat="1" ht="15.6" x14ac:dyDescent="0.3">
      <c r="B43" s="161" t="s">
        <v>13</v>
      </c>
      <c r="C43" s="461" t="s">
        <v>12</v>
      </c>
      <c r="D43" s="462"/>
      <c r="Q43" s="291"/>
      <c r="AC43" s="291"/>
      <c r="AD43" s="291"/>
    </row>
    <row r="44" spans="2:34" s="16" customFormat="1" ht="15.6" x14ac:dyDescent="0.3">
      <c r="B44" s="161" t="s">
        <v>11</v>
      </c>
      <c r="C44" s="461" t="s">
        <v>10</v>
      </c>
      <c r="D44" s="462"/>
      <c r="Q44" s="291"/>
      <c r="AC44" s="291"/>
      <c r="AD44" s="291"/>
    </row>
    <row r="45" spans="2:34" s="16" customFormat="1" ht="15.6" x14ac:dyDescent="0.3">
      <c r="B45" s="161" t="s">
        <v>9</v>
      </c>
      <c r="C45" s="461" t="s">
        <v>8</v>
      </c>
      <c r="D45" s="462"/>
      <c r="Q45" s="291"/>
      <c r="AC45" s="291"/>
      <c r="AD45" s="291"/>
    </row>
    <row r="46" spans="2:34" s="16" customFormat="1" ht="15.6" x14ac:dyDescent="0.3">
      <c r="B46" s="161" t="s">
        <v>7</v>
      </c>
      <c r="C46" s="461" t="s">
        <v>6</v>
      </c>
      <c r="D46" s="462"/>
      <c r="Q46" s="291"/>
      <c r="AC46" s="291"/>
      <c r="AD46" s="291"/>
    </row>
    <row r="47" spans="2:34" s="16" customFormat="1" ht="15.6" x14ac:dyDescent="0.3">
      <c r="B47" s="161" t="s">
        <v>5</v>
      </c>
      <c r="C47" s="461" t="s">
        <v>4</v>
      </c>
      <c r="D47" s="462"/>
      <c r="Q47" s="291"/>
      <c r="AC47" s="291"/>
      <c r="AD47" s="291"/>
    </row>
    <row r="48" spans="2:34" s="16" customFormat="1" ht="15.6" x14ac:dyDescent="0.3">
      <c r="B48" s="161" t="s">
        <v>3</v>
      </c>
      <c r="C48" s="461" t="s">
        <v>2</v>
      </c>
      <c r="D48" s="462"/>
      <c r="Q48" s="291"/>
      <c r="AC48" s="291"/>
      <c r="AD48" s="291"/>
    </row>
    <row r="49" spans="2:30" ht="15.6" x14ac:dyDescent="0.3">
      <c r="B49" s="161" t="s">
        <v>1</v>
      </c>
      <c r="C49" s="461" t="s">
        <v>0</v>
      </c>
      <c r="D49" s="462"/>
      <c r="Q49" s="291"/>
      <c r="AC49" s="291"/>
      <c r="AD49" s="291"/>
    </row>
    <row r="50" spans="2:30" x14ac:dyDescent="0.3">
      <c r="D50" s="290"/>
      <c r="Q50" s="291"/>
      <c r="AC50" s="291"/>
      <c r="AD50" s="291"/>
    </row>
    <row r="51" spans="2:30" x14ac:dyDescent="0.3">
      <c r="D51" s="290"/>
      <c r="Q51" s="291"/>
      <c r="AC51" s="291"/>
      <c r="AD51" s="291"/>
    </row>
    <row r="52" spans="2:30" x14ac:dyDescent="0.3">
      <c r="D52" s="290"/>
      <c r="Q52" s="291"/>
      <c r="AC52" s="291"/>
      <c r="AD52" s="291"/>
    </row>
    <row r="53" spans="2:30" x14ac:dyDescent="0.3">
      <c r="D53" s="290"/>
      <c r="Q53" s="291"/>
      <c r="AC53" s="291"/>
      <c r="AD53" s="291"/>
    </row>
    <row r="54" spans="2:30" x14ac:dyDescent="0.3">
      <c r="D54" s="290"/>
      <c r="Q54" s="291"/>
      <c r="AC54" s="291"/>
      <c r="AD54" s="291"/>
    </row>
    <row r="55" spans="2:30" x14ac:dyDescent="0.3">
      <c r="D55" s="290"/>
      <c r="Q55" s="291"/>
      <c r="AC55" s="291"/>
      <c r="AD55" s="291"/>
    </row>
    <row r="56" spans="2:30" x14ac:dyDescent="0.3">
      <c r="D56" s="290"/>
      <c r="Q56" s="291"/>
      <c r="AC56" s="291"/>
      <c r="AD56" s="291"/>
    </row>
    <row r="57" spans="2:30" x14ac:dyDescent="0.3">
      <c r="D57" s="290"/>
      <c r="Q57" s="291"/>
      <c r="AC57" s="291"/>
      <c r="AD57" s="291"/>
    </row>
    <row r="58" spans="2:30" x14ac:dyDescent="0.3">
      <c r="D58" s="290"/>
      <c r="Q58" s="291"/>
      <c r="AC58" s="291"/>
      <c r="AD58" s="291"/>
    </row>
    <row r="59" spans="2:30" x14ac:dyDescent="0.3">
      <c r="D59" s="290"/>
      <c r="Q59" s="291"/>
      <c r="AC59" s="291"/>
      <c r="AD59" s="291"/>
    </row>
    <row r="60" spans="2:30" x14ac:dyDescent="0.3">
      <c r="D60" s="290"/>
      <c r="Q60" s="291"/>
      <c r="AC60" s="291"/>
      <c r="AD60" s="291"/>
    </row>
    <row r="61" spans="2:30" x14ac:dyDescent="0.3">
      <c r="D61" s="290"/>
      <c r="Q61" s="291"/>
      <c r="AC61" s="291"/>
      <c r="AD61" s="291"/>
    </row>
    <row r="62" spans="2:30" x14ac:dyDescent="0.3">
      <c r="D62" s="290"/>
      <c r="Q62" s="291"/>
      <c r="AC62" s="291"/>
      <c r="AD62" s="291"/>
    </row>
    <row r="63" spans="2:30" x14ac:dyDescent="0.3">
      <c r="D63" s="290"/>
      <c r="Q63" s="291"/>
      <c r="AC63" s="291"/>
      <c r="AD63" s="291"/>
    </row>
    <row r="64" spans="2:30" x14ac:dyDescent="0.3">
      <c r="D64" s="290"/>
      <c r="Q64" s="291"/>
      <c r="AC64" s="291"/>
      <c r="AD64" s="291"/>
    </row>
    <row r="65" spans="4:30" x14ac:dyDescent="0.3">
      <c r="D65" s="290"/>
      <c r="Q65" s="291"/>
      <c r="AC65" s="291"/>
      <c r="AD65" s="291"/>
    </row>
    <row r="66" spans="4:30" x14ac:dyDescent="0.3">
      <c r="D66" s="290"/>
      <c r="Q66" s="291"/>
      <c r="AC66" s="291"/>
      <c r="AD66" s="291"/>
    </row>
    <row r="67" spans="4:30" x14ac:dyDescent="0.3">
      <c r="D67" s="290"/>
      <c r="Q67" s="291"/>
      <c r="AC67" s="291"/>
      <c r="AD67" s="291"/>
    </row>
    <row r="68" spans="4:30" x14ac:dyDescent="0.3">
      <c r="D68" s="290"/>
      <c r="Q68" s="291"/>
      <c r="AC68" s="291"/>
      <c r="AD68" s="291"/>
    </row>
    <row r="69" spans="4:30" x14ac:dyDescent="0.3">
      <c r="D69" s="290"/>
      <c r="Q69" s="291"/>
      <c r="AC69" s="291"/>
      <c r="AD69" s="291"/>
    </row>
    <row r="70" spans="4:30" x14ac:dyDescent="0.3">
      <c r="D70" s="290"/>
      <c r="Q70" s="291"/>
      <c r="AC70" s="291"/>
      <c r="AD70" s="291"/>
    </row>
    <row r="71" spans="4:30" x14ac:dyDescent="0.3">
      <c r="D71" s="290"/>
      <c r="Q71" s="291"/>
      <c r="AC71" s="291"/>
      <c r="AD71" s="291"/>
    </row>
    <row r="72" spans="4:30" x14ac:dyDescent="0.3">
      <c r="D72" s="290"/>
      <c r="Q72" s="291"/>
      <c r="AC72" s="291"/>
      <c r="AD72" s="291"/>
    </row>
    <row r="73" spans="4:30" x14ac:dyDescent="0.3">
      <c r="D73" s="290"/>
      <c r="Q73" s="291"/>
      <c r="AC73" s="291"/>
      <c r="AD73" s="291"/>
    </row>
    <row r="74" spans="4:30" x14ac:dyDescent="0.3">
      <c r="D74" s="290"/>
      <c r="Q74" s="291"/>
      <c r="AC74" s="291"/>
      <c r="AD74" s="291"/>
    </row>
    <row r="75" spans="4:30" x14ac:dyDescent="0.3">
      <c r="D75" s="290"/>
      <c r="Q75" s="291"/>
      <c r="AC75" s="291"/>
      <c r="AD75" s="291"/>
    </row>
    <row r="76" spans="4:30" x14ac:dyDescent="0.3">
      <c r="D76" s="290"/>
      <c r="Q76" s="291"/>
      <c r="AC76" s="291"/>
      <c r="AD76" s="291"/>
    </row>
    <row r="77" spans="4:30" x14ac:dyDescent="0.3">
      <c r="D77" s="290"/>
      <c r="Q77" s="291"/>
      <c r="AC77" s="291"/>
      <c r="AD77" s="291"/>
    </row>
    <row r="78" spans="4:30" x14ac:dyDescent="0.3">
      <c r="D78" s="290"/>
      <c r="Q78" s="291"/>
      <c r="AC78" s="291"/>
      <c r="AD78" s="291"/>
    </row>
    <row r="79" spans="4:30" x14ac:dyDescent="0.3">
      <c r="D79" s="290"/>
      <c r="Q79" s="291"/>
      <c r="AC79" s="291"/>
      <c r="AD79" s="291"/>
    </row>
    <row r="80" spans="4:30" x14ac:dyDescent="0.3">
      <c r="D80" s="290"/>
      <c r="Q80" s="291"/>
      <c r="AC80" s="291"/>
      <c r="AD80" s="291"/>
    </row>
    <row r="81" spans="4:30" x14ac:dyDescent="0.3">
      <c r="D81" s="290"/>
      <c r="Q81" s="291"/>
      <c r="AC81" s="291"/>
      <c r="AD81" s="291"/>
    </row>
    <row r="82" spans="4:30" x14ac:dyDescent="0.3">
      <c r="D82" s="290"/>
      <c r="Q82" s="291"/>
      <c r="AC82" s="291"/>
      <c r="AD82" s="291"/>
    </row>
    <row r="83" spans="4:30" x14ac:dyDescent="0.3">
      <c r="D83" s="290"/>
      <c r="Q83" s="291"/>
      <c r="AC83" s="291"/>
      <c r="AD83" s="291"/>
    </row>
    <row r="84" spans="4:30" x14ac:dyDescent="0.3">
      <c r="D84" s="290"/>
      <c r="Q84" s="291"/>
      <c r="AC84" s="291"/>
      <c r="AD84" s="291"/>
    </row>
    <row r="85" spans="4:30" x14ac:dyDescent="0.3">
      <c r="D85" s="290"/>
      <c r="Q85" s="291"/>
      <c r="AC85" s="291"/>
      <c r="AD85" s="291"/>
    </row>
    <row r="86" spans="4:30" x14ac:dyDescent="0.3">
      <c r="D86" s="290"/>
      <c r="Q86" s="291"/>
      <c r="AC86" s="291"/>
      <c r="AD86" s="291"/>
    </row>
    <row r="87" spans="4:30" x14ac:dyDescent="0.3">
      <c r="D87" s="290"/>
      <c r="Q87" s="291"/>
      <c r="AC87" s="291"/>
      <c r="AD87" s="291"/>
    </row>
    <row r="88" spans="4:30" x14ac:dyDescent="0.3">
      <c r="D88" s="290"/>
      <c r="Q88" s="291"/>
      <c r="AC88" s="291"/>
      <c r="AD88" s="291"/>
    </row>
  </sheetData>
  <mergeCells count="94">
    <mergeCell ref="B35:F35"/>
    <mergeCell ref="B36:C36"/>
    <mergeCell ref="B37:E37"/>
    <mergeCell ref="AF33:AF34"/>
    <mergeCell ref="AG33:AG34"/>
    <mergeCell ref="B31:B34"/>
    <mergeCell ref="D31:D32"/>
    <mergeCell ref="S31:S32"/>
    <mergeCell ref="Z31:Z32"/>
    <mergeCell ref="AA31:AA32"/>
    <mergeCell ref="AB31:AB32"/>
    <mergeCell ref="D33:D34"/>
    <mergeCell ref="Z33:Z34"/>
    <mergeCell ref="AA33:AA34"/>
    <mergeCell ref="AB33:AB34"/>
    <mergeCell ref="AH33:AH34"/>
    <mergeCell ref="AC31:AC32"/>
    <mergeCell ref="AD31:AD32"/>
    <mergeCell ref="AE31:AE32"/>
    <mergeCell ref="AF31:AF32"/>
    <mergeCell ref="AG31:AG32"/>
    <mergeCell ref="AH31:AH32"/>
    <mergeCell ref="AC33:AC34"/>
    <mergeCell ref="AD33:AD34"/>
    <mergeCell ref="AE33:AE34"/>
    <mergeCell ref="Q29:Q30"/>
    <mergeCell ref="R29:R30"/>
    <mergeCell ref="AE29:AE30"/>
    <mergeCell ref="AF29:AF30"/>
    <mergeCell ref="AG29:AG30"/>
    <mergeCell ref="AH29:AH30"/>
    <mergeCell ref="AF27:AF28"/>
    <mergeCell ref="AG27:AG28"/>
    <mergeCell ref="AH27:AH28"/>
    <mergeCell ref="B29:B30"/>
    <mergeCell ref="D29:D30"/>
    <mergeCell ref="G29:G30"/>
    <mergeCell ref="M29:M30"/>
    <mergeCell ref="N29:N30"/>
    <mergeCell ref="O29:O30"/>
    <mergeCell ref="P29:P30"/>
    <mergeCell ref="N27:N28"/>
    <mergeCell ref="O27:O28"/>
    <mergeCell ref="P27:P28"/>
    <mergeCell ref="Q27:Q28"/>
    <mergeCell ref="R27:R28"/>
    <mergeCell ref="B13:B22"/>
    <mergeCell ref="C13:C16"/>
    <mergeCell ref="C17:C20"/>
    <mergeCell ref="C21:C22"/>
    <mergeCell ref="AE27:AE28"/>
    <mergeCell ref="B23:C23"/>
    <mergeCell ref="B25:C26"/>
    <mergeCell ref="B27:B28"/>
    <mergeCell ref="D27:D28"/>
    <mergeCell ref="G27:G28"/>
    <mergeCell ref="D7:AH7"/>
    <mergeCell ref="G8:R8"/>
    <mergeCell ref="G9:R9"/>
    <mergeCell ref="K6:AH6"/>
    <mergeCell ref="B6:J6"/>
    <mergeCell ref="K3:AH3"/>
    <mergeCell ref="K4:AH4"/>
    <mergeCell ref="K5:AH5"/>
    <mergeCell ref="B2:AH2"/>
    <mergeCell ref="B3:J3"/>
    <mergeCell ref="B4:J4"/>
    <mergeCell ref="B5:J5"/>
    <mergeCell ref="B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D11:AH11"/>
    <mergeCell ref="D12:AH12"/>
    <mergeCell ref="B7:B12"/>
    <mergeCell ref="C7:C12"/>
    <mergeCell ref="E8:E10"/>
    <mergeCell ref="D8:D10"/>
    <mergeCell ref="S8:AD8"/>
    <mergeCell ref="S9:AD9"/>
    <mergeCell ref="F8:F10"/>
    <mergeCell ref="AE8:AE10"/>
    <mergeCell ref="AG8:AG10"/>
    <mergeCell ref="AF8:AF10"/>
    <mergeCell ref="AH8:AH10"/>
    <mergeCell ref="B24:F24"/>
    <mergeCell ref="D25:AH26"/>
  </mergeCells>
  <pageMargins left="0.23622047244094491" right="0.23622047244094491" top="0.35433070866141736" bottom="0.35433070866141736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 ROK 2025_2026</vt:lpstr>
      <vt:lpstr>II ROK TD 2025_2026</vt:lpstr>
      <vt:lpstr>III ROK TD 2025_2026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Grodzicka</dc:creator>
  <cp:lastModifiedBy>Dominika Grodzicka</cp:lastModifiedBy>
  <cp:lastPrinted>2025-07-15T07:14:27Z</cp:lastPrinted>
  <dcterms:created xsi:type="dcterms:W3CDTF">2021-04-23T11:37:54Z</dcterms:created>
  <dcterms:modified xsi:type="dcterms:W3CDTF">2025-10-07T08:40:59Z</dcterms:modified>
</cp:coreProperties>
</file>