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minika.grodzicka\Desktop\PLANY NA STRONE\"/>
    </mc:Choice>
  </mc:AlternateContent>
  <xr:revisionPtr revIDLastSave="0" documentId="13_ncr:1_{46227367-996F-4F42-B3FA-FE1207A87570}" xr6:coauthVersionLast="47" xr6:coauthVersionMax="47" xr10:uidLastSave="{00000000-0000-0000-0000-000000000000}"/>
  <bookViews>
    <workbookView xWindow="-4510" yWindow="-19671" windowWidth="34995" windowHeight="19060" xr2:uid="{00000000-000D-0000-FFFF-FFFF00000000}"/>
  </bookViews>
  <sheets>
    <sheet name="I ROK 2026_2027" sheetId="1" r:id="rId1"/>
    <sheet name="II ROK TD 2027_2028" sheetId="2" r:id="rId2"/>
    <sheet name="III ROK TD 2028_2029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" i="3" l="1"/>
  <c r="O30" i="3"/>
  <c r="O40" i="3"/>
  <c r="O38" i="3"/>
  <c r="AA30" i="2"/>
  <c r="AA25" i="2"/>
  <c r="O37" i="2"/>
  <c r="O27" i="2"/>
  <c r="O20" i="2"/>
  <c r="O16" i="2"/>
  <c r="M20" i="2"/>
  <c r="M18" i="2"/>
  <c r="M16" i="2"/>
  <c r="O15" i="1"/>
  <c r="M15" i="1"/>
  <c r="AD16" i="2" l="1"/>
  <c r="O18" i="2"/>
  <c r="F43" i="1"/>
  <c r="M23" i="1" l="1"/>
  <c r="AB40" i="2"/>
  <c r="AG14" i="1"/>
  <c r="T43" i="1"/>
  <c r="T43" i="3"/>
  <c r="P43" i="3"/>
  <c r="N43" i="3"/>
  <c r="AG35" i="3"/>
  <c r="AG25" i="3"/>
  <c r="AE25" i="3"/>
  <c r="AG15" i="3"/>
  <c r="AG16" i="3"/>
  <c r="AG17" i="3"/>
  <c r="AG18" i="3"/>
  <c r="AG19" i="3"/>
  <c r="AG20" i="3"/>
  <c r="AG21" i="3"/>
  <c r="AE15" i="3"/>
  <c r="AE16" i="3"/>
  <c r="AE17" i="3"/>
  <c r="AE18" i="3"/>
  <c r="AE19" i="3"/>
  <c r="AE20" i="3"/>
  <c r="AE21" i="3"/>
  <c r="Y16" i="3"/>
  <c r="Y17" i="3"/>
  <c r="AA17" i="3" s="1"/>
  <c r="Y18" i="3"/>
  <c r="Y21" i="3"/>
  <c r="M17" i="3"/>
  <c r="M15" i="3"/>
  <c r="S40" i="2"/>
  <c r="AE15" i="2"/>
  <c r="AA40" i="2"/>
  <c r="AF37" i="2"/>
  <c r="AE37" i="2"/>
  <c r="AD37" i="2"/>
  <c r="AE35" i="2"/>
  <c r="AG35" i="2"/>
  <c r="AE33" i="2"/>
  <c r="AF30" i="2"/>
  <c r="AE30" i="2"/>
  <c r="AD30" i="2"/>
  <c r="AG27" i="2"/>
  <c r="AG25" i="2"/>
  <c r="AF27" i="2"/>
  <c r="AE27" i="2"/>
  <c r="AD27" i="2"/>
  <c r="AF25" i="2"/>
  <c r="AE25" i="2"/>
  <c r="AD25" i="2"/>
  <c r="AE40" i="2" l="1"/>
  <c r="AD15" i="3"/>
  <c r="O15" i="3"/>
  <c r="AF15" i="3" s="1"/>
  <c r="AD17" i="3"/>
  <c r="O17" i="3"/>
  <c r="AF17" i="3" s="1"/>
  <c r="AD21" i="3"/>
  <c r="AA21" i="3"/>
  <c r="AF21" i="3" s="1"/>
  <c r="AD18" i="3"/>
  <c r="AA18" i="3"/>
  <c r="AF18" i="3" s="1"/>
  <c r="AD16" i="3"/>
  <c r="AA16" i="3"/>
  <c r="AF16" i="3" s="1"/>
  <c r="P40" i="2"/>
  <c r="N40" i="2"/>
  <c r="L40" i="2"/>
  <c r="K40" i="2"/>
  <c r="J40" i="2"/>
  <c r="G40" i="2"/>
  <c r="I40" i="2"/>
  <c r="AF41" i="1" l="1"/>
  <c r="AE41" i="1"/>
  <c r="AD41" i="1"/>
  <c r="AE36" i="1"/>
  <c r="AD36" i="1"/>
  <c r="AG41" i="1"/>
  <c r="AG36" i="1"/>
  <c r="AG31" i="1"/>
  <c r="AF36" i="1"/>
  <c r="AF31" i="1"/>
  <c r="AE31" i="1"/>
  <c r="AF15" i="1"/>
  <c r="AE15" i="1"/>
  <c r="AE16" i="1"/>
  <c r="AE17" i="1"/>
  <c r="AE18" i="1"/>
  <c r="AE19" i="1"/>
  <c r="AE20" i="1"/>
  <c r="AE21" i="1"/>
  <c r="AE22" i="1"/>
  <c r="AE23" i="1"/>
  <c r="AE24" i="1"/>
  <c r="AD15" i="1"/>
  <c r="X43" i="1"/>
  <c r="M20" i="1"/>
  <c r="Y18" i="1"/>
  <c r="AD18" i="1" s="1"/>
  <c r="M19" i="1"/>
  <c r="M14" i="1"/>
  <c r="Y40" i="2"/>
  <c r="Y21" i="2"/>
  <c r="Y19" i="2"/>
  <c r="Y17" i="2"/>
  <c r="M15" i="2"/>
  <c r="M14" i="2"/>
  <c r="M35" i="2"/>
  <c r="M33" i="2"/>
  <c r="O33" i="2" s="1"/>
  <c r="H40" i="2"/>
  <c r="AD35" i="2" l="1"/>
  <c r="O35" i="2"/>
  <c r="M40" i="2"/>
  <c r="AD15" i="2"/>
  <c r="O15" i="2"/>
  <c r="AF15" i="2" s="1"/>
  <c r="AD14" i="1"/>
  <c r="AG15" i="2"/>
  <c r="AG17" i="2"/>
  <c r="AG18" i="2"/>
  <c r="AG19" i="2"/>
  <c r="AG21" i="2"/>
  <c r="AG14" i="2"/>
  <c r="Z22" i="2"/>
  <c r="AC22" i="2"/>
  <c r="AB22" i="2"/>
  <c r="P22" i="2"/>
  <c r="N22" i="2"/>
  <c r="L22" i="2"/>
  <c r="J22" i="2"/>
  <c r="H22" i="2"/>
  <c r="G22" i="2"/>
  <c r="F22" i="2"/>
  <c r="F42" i="2" s="1"/>
  <c r="O40" i="2" l="1"/>
  <c r="AF35" i="2"/>
  <c r="AG22" i="2"/>
  <c r="AG44" i="1"/>
  <c r="AB43" i="1"/>
  <c r="AA43" i="1"/>
  <c r="Z43" i="1"/>
  <c r="Y43" i="1"/>
  <c r="S43" i="1"/>
  <c r="R43" i="1"/>
  <c r="P43" i="1"/>
  <c r="N43" i="1"/>
  <c r="AG15" i="1"/>
  <c r="AG16" i="1"/>
  <c r="AG17" i="1"/>
  <c r="AG18" i="1"/>
  <c r="AG19" i="1"/>
  <c r="AG20" i="1"/>
  <c r="AG21" i="1"/>
  <c r="AG22" i="1"/>
  <c r="AG23" i="1"/>
  <c r="AG24" i="1"/>
  <c r="Y41" i="2"/>
  <c r="AD41" i="2" s="1"/>
  <c r="AE14" i="2"/>
  <c r="AG27" i="3"/>
  <c r="AE27" i="3"/>
  <c r="AE40" i="3"/>
  <c r="AG40" i="3"/>
  <c r="L43" i="3"/>
  <c r="X25" i="1"/>
  <c r="X45" i="1" s="1"/>
  <c r="L25" i="1"/>
  <c r="AD40" i="3"/>
  <c r="AG25" i="1" l="1"/>
  <c r="AF40" i="3"/>
  <c r="O27" i="3"/>
  <c r="AF27" i="3" s="1"/>
  <c r="AD27" i="3"/>
  <c r="AG44" i="3"/>
  <c r="AE44" i="3"/>
  <c r="Y44" i="3"/>
  <c r="AD44" i="3" s="1"/>
  <c r="AC43" i="3"/>
  <c r="AB43" i="3"/>
  <c r="Z43" i="3"/>
  <c r="X43" i="3"/>
  <c r="W43" i="3"/>
  <c r="V43" i="3"/>
  <c r="U43" i="3"/>
  <c r="S43" i="3"/>
  <c r="R43" i="3"/>
  <c r="Q43" i="3"/>
  <c r="K43" i="3"/>
  <c r="J43" i="3"/>
  <c r="I43" i="3"/>
  <c r="H43" i="3"/>
  <c r="AE35" i="3"/>
  <c r="AD35" i="3"/>
  <c r="AG33" i="3"/>
  <c r="AE33" i="3"/>
  <c r="Y33" i="3"/>
  <c r="AD33" i="3" s="1"/>
  <c r="AG30" i="3"/>
  <c r="AE30" i="3"/>
  <c r="AE43" i="3" s="1"/>
  <c r="AD30" i="3"/>
  <c r="M25" i="3"/>
  <c r="AC22" i="3"/>
  <c r="AB22" i="3"/>
  <c r="Z22" i="3"/>
  <c r="X22" i="3"/>
  <c r="W22" i="3"/>
  <c r="V22" i="3"/>
  <c r="U22" i="3"/>
  <c r="T22" i="3"/>
  <c r="S22" i="3"/>
  <c r="R22" i="3"/>
  <c r="Q22" i="3"/>
  <c r="P22" i="3"/>
  <c r="N22" i="3"/>
  <c r="L22" i="3"/>
  <c r="K22" i="3"/>
  <c r="J22" i="3"/>
  <c r="I22" i="3"/>
  <c r="H22" i="3"/>
  <c r="G22" i="3"/>
  <c r="F22" i="3"/>
  <c r="M20" i="3"/>
  <c r="AD20" i="3" s="1"/>
  <c r="M19" i="3"/>
  <c r="AG14" i="3"/>
  <c r="AE14" i="3"/>
  <c r="M14" i="3"/>
  <c r="AD14" i="3" s="1"/>
  <c r="AG13" i="3"/>
  <c r="AE13" i="3"/>
  <c r="Y13" i="3"/>
  <c r="AD13" i="3" s="1"/>
  <c r="AG43" i="3" l="1"/>
  <c r="O19" i="3"/>
  <c r="AF19" i="3" s="1"/>
  <c r="AD19" i="3"/>
  <c r="O25" i="3"/>
  <c r="AF25" i="3" s="1"/>
  <c r="AF43" i="3" s="1"/>
  <c r="M43" i="3"/>
  <c r="AD25" i="3"/>
  <c r="AD43" i="3" s="1"/>
  <c r="I45" i="3"/>
  <c r="J45" i="3"/>
  <c r="Z45" i="3"/>
  <c r="S45" i="3"/>
  <c r="W45" i="3"/>
  <c r="K45" i="3"/>
  <c r="X45" i="3"/>
  <c r="V45" i="3"/>
  <c r="L45" i="3"/>
  <c r="AB45" i="3"/>
  <c r="N45" i="3"/>
  <c r="AC45" i="3"/>
  <c r="H45" i="3"/>
  <c r="F45" i="3"/>
  <c r="T45" i="3"/>
  <c r="G45" i="3"/>
  <c r="U45" i="3"/>
  <c r="P45" i="3"/>
  <c r="Q45" i="3"/>
  <c r="R45" i="3"/>
  <c r="O14" i="3"/>
  <c r="AF14" i="3" s="1"/>
  <c r="AA13" i="3"/>
  <c r="AF13" i="3" s="1"/>
  <c r="O20" i="3"/>
  <c r="AF20" i="3" s="1"/>
  <c r="AA33" i="3"/>
  <c r="AF33" i="3" s="1"/>
  <c r="AA44" i="3"/>
  <c r="AF44" i="3" s="1"/>
  <c r="AG22" i="3"/>
  <c r="AE22" i="3"/>
  <c r="M22" i="3"/>
  <c r="Y22" i="3"/>
  <c r="AF30" i="3"/>
  <c r="AA35" i="3"/>
  <c r="AF35" i="3" s="1"/>
  <c r="Y43" i="3"/>
  <c r="O43" i="3" l="1"/>
  <c r="AG45" i="3"/>
  <c r="AE45" i="3"/>
  <c r="AD22" i="3"/>
  <c r="AD45" i="3" s="1"/>
  <c r="AF22" i="3"/>
  <c r="Y45" i="3"/>
  <c r="AA22" i="3"/>
  <c r="O22" i="3"/>
  <c r="M45" i="3"/>
  <c r="AA43" i="3"/>
  <c r="O45" i="3" l="1"/>
  <c r="AF45" i="3"/>
  <c r="AA45" i="3"/>
  <c r="O14" i="2"/>
  <c r="AA17" i="2"/>
  <c r="AE17" i="2"/>
  <c r="AE18" i="2"/>
  <c r="M19" i="2"/>
  <c r="O19" i="2" s="1"/>
  <c r="AA19" i="2"/>
  <c r="AE19" i="2"/>
  <c r="M21" i="2"/>
  <c r="O21" i="2" s="1"/>
  <c r="AA21" i="2"/>
  <c r="AE21" i="2"/>
  <c r="I22" i="2"/>
  <c r="K22" i="2"/>
  <c r="Q22" i="2"/>
  <c r="R22" i="2"/>
  <c r="S22" i="2"/>
  <c r="T22" i="2"/>
  <c r="U22" i="2"/>
  <c r="V22" i="2"/>
  <c r="W22" i="2"/>
  <c r="X22" i="2"/>
  <c r="AG33" i="2"/>
  <c r="AG40" i="2" s="1"/>
  <c r="Q40" i="2"/>
  <c r="U40" i="2"/>
  <c r="V40" i="2"/>
  <c r="W40" i="2"/>
  <c r="X40" i="2"/>
  <c r="Z40" i="2"/>
  <c r="AC40" i="2"/>
  <c r="AE41" i="2"/>
  <c r="AG41" i="2"/>
  <c r="Y22" i="2" l="1"/>
  <c r="AF18" i="2"/>
  <c r="M22" i="2"/>
  <c r="AA22" i="2"/>
  <c r="Y42" i="2"/>
  <c r="T42" i="2"/>
  <c r="U42" i="2"/>
  <c r="V42" i="2"/>
  <c r="Z42" i="2"/>
  <c r="J42" i="2"/>
  <c r="AC42" i="2"/>
  <c r="W42" i="2"/>
  <c r="I42" i="2"/>
  <c r="AF17" i="2"/>
  <c r="N42" i="2"/>
  <c r="S42" i="2"/>
  <c r="Q42" i="2"/>
  <c r="AA41" i="2"/>
  <c r="AF41" i="2" s="1"/>
  <c r="R42" i="2"/>
  <c r="AE22" i="2"/>
  <c r="P42" i="2"/>
  <c r="X42" i="2"/>
  <c r="L42" i="2"/>
  <c r="H42" i="2"/>
  <c r="K42" i="2"/>
  <c r="G42" i="2"/>
  <c r="AF33" i="2"/>
  <c r="AF40" i="2" s="1"/>
  <c r="AF21" i="2"/>
  <c r="AF14" i="2"/>
  <c r="AF19" i="2"/>
  <c r="AD33" i="2"/>
  <c r="AD40" i="2" s="1"/>
  <c r="AD21" i="2"/>
  <c r="AD19" i="2"/>
  <c r="AD18" i="2"/>
  <c r="AD17" i="2"/>
  <c r="AD14" i="2"/>
  <c r="AF22" i="2" l="1"/>
  <c r="AA42" i="2"/>
  <c r="AG42" i="2"/>
  <c r="AE42" i="2"/>
  <c r="O22" i="2"/>
  <c r="AD22" i="2"/>
  <c r="AD42" i="2" l="1"/>
  <c r="AF42" i="2"/>
  <c r="O42" i="2"/>
  <c r="O14" i="1"/>
  <c r="AE14" i="1"/>
  <c r="M16" i="1"/>
  <c r="M17" i="1"/>
  <c r="O19" i="1"/>
  <c r="Y19" i="1"/>
  <c r="AD19" i="1" s="1"/>
  <c r="O20" i="1"/>
  <c r="Y20" i="1"/>
  <c r="M21" i="1"/>
  <c r="AD21" i="1" s="1"/>
  <c r="M22" i="1"/>
  <c r="AD22" i="1" s="1"/>
  <c r="Y23" i="1"/>
  <c r="AA23" i="1" s="1"/>
  <c r="M24" i="1"/>
  <c r="Y24" i="1"/>
  <c r="AA24" i="1" s="1"/>
  <c r="F25" i="1"/>
  <c r="F45" i="1" s="1"/>
  <c r="G25" i="1"/>
  <c r="G45" i="1" s="1"/>
  <c r="H25" i="1"/>
  <c r="I25" i="1"/>
  <c r="I45" i="1" s="1"/>
  <c r="J25" i="1"/>
  <c r="J45" i="1" s="1"/>
  <c r="K25" i="1"/>
  <c r="K45" i="1" s="1"/>
  <c r="L45" i="1"/>
  <c r="N25" i="1"/>
  <c r="N45" i="1" s="1"/>
  <c r="P25" i="1"/>
  <c r="P45" i="1" s="1"/>
  <c r="R25" i="1"/>
  <c r="R45" i="1" s="1"/>
  <c r="S25" i="1"/>
  <c r="S45" i="1" s="1"/>
  <c r="T25" i="1"/>
  <c r="T45" i="1" s="1"/>
  <c r="U25" i="1"/>
  <c r="U45" i="1" s="1"/>
  <c r="V25" i="1"/>
  <c r="V45" i="1" s="1"/>
  <c r="W25" i="1"/>
  <c r="W45" i="1" s="1"/>
  <c r="Z25" i="1"/>
  <c r="Z45" i="1" s="1"/>
  <c r="AB25" i="1"/>
  <c r="AB45" i="1" s="1"/>
  <c r="AC25" i="1"/>
  <c r="AC45" i="1" s="1"/>
  <c r="M29" i="1"/>
  <c r="AE29" i="1"/>
  <c r="AG29" i="1"/>
  <c r="AF34" i="1"/>
  <c r="AE34" i="1"/>
  <c r="AG34" i="1"/>
  <c r="I43" i="1"/>
  <c r="J43" i="1"/>
  <c r="K43" i="1"/>
  <c r="L43" i="1"/>
  <c r="U43" i="1"/>
  <c r="V43" i="1"/>
  <c r="W43" i="1"/>
  <c r="AC43" i="1"/>
  <c r="Y44" i="1"/>
  <c r="AE44" i="1"/>
  <c r="AA44" i="1" l="1"/>
  <c r="AF44" i="1" s="1"/>
  <c r="AD44" i="1"/>
  <c r="AG43" i="1"/>
  <c r="AG45" i="1" s="1"/>
  <c r="AE43" i="1"/>
  <c r="O29" i="1"/>
  <c r="M43" i="1"/>
  <c r="O24" i="1"/>
  <c r="AF24" i="1" s="1"/>
  <c r="AD24" i="1"/>
  <c r="AD23" i="1"/>
  <c r="AA20" i="1"/>
  <c r="AD20" i="1"/>
  <c r="AF20" i="1"/>
  <c r="O17" i="1"/>
  <c r="AF17" i="1" s="1"/>
  <c r="AD17" i="1"/>
  <c r="AD16" i="1"/>
  <c r="M25" i="1"/>
  <c r="M45" i="1" s="1"/>
  <c r="O22" i="1"/>
  <c r="AF22" i="1" s="1"/>
  <c r="O16" i="1"/>
  <c r="AF16" i="1" s="1"/>
  <c r="O21" i="1"/>
  <c r="AF21" i="1" s="1"/>
  <c r="AE25" i="1"/>
  <c r="AD34" i="1"/>
  <c r="O23" i="1"/>
  <c r="AF23" i="1" s="1"/>
  <c r="Y25" i="1"/>
  <c r="Y45" i="1" s="1"/>
  <c r="AA19" i="1"/>
  <c r="AF19" i="1" s="1"/>
  <c r="AF14" i="1"/>
  <c r="AA18" i="1"/>
  <c r="AF18" i="1" s="1"/>
  <c r="AD29" i="1"/>
  <c r="AD43" i="1" l="1"/>
  <c r="AE45" i="1"/>
  <c r="AF29" i="1"/>
  <c r="AF43" i="1" s="1"/>
  <c r="O43" i="1"/>
  <c r="AD25" i="1"/>
  <c r="AD45" i="1" s="1"/>
  <c r="AF25" i="1"/>
  <c r="AA25" i="1"/>
  <c r="AA45" i="1" s="1"/>
  <c r="O25" i="1"/>
  <c r="O45" i="1" s="1"/>
  <c r="AF45" i="1" l="1"/>
  <c r="M42" i="2"/>
</calcChain>
</file>

<file path=xl/sharedStrings.xml><?xml version="1.0" encoding="utf-8"?>
<sst xmlns="http://schemas.openxmlformats.org/spreadsheetml/2006/main" count="396" uniqueCount="193">
  <si>
    <t>TECHNIKI DENTYSTYCZNE</t>
  </si>
  <si>
    <t>I stopnia</t>
  </si>
  <si>
    <t>praktyczny</t>
  </si>
  <si>
    <t>stacjonarne</t>
  </si>
  <si>
    <t>2026/2027</t>
  </si>
  <si>
    <t>I ROK TECHNIKI DENTYSTYCZNE I stopnia 2026/2027</t>
  </si>
  <si>
    <t>Moduł</t>
  </si>
  <si>
    <t>Zajęcia/grupa zajęć realizowane w ramach przedmiotu</t>
  </si>
  <si>
    <t>Kierownik przedmiotu</t>
  </si>
  <si>
    <t>Semestr 1  (zimowy)</t>
  </si>
  <si>
    <t>Semestr 2 (letni)</t>
  </si>
  <si>
    <t>liczba godzin kontaktowych w roku akademickim</t>
  </si>
  <si>
    <t>liczba godzin samokształcenia w roku akademickim</t>
  </si>
  <si>
    <t>Łączna liczba godzin w roku akademickim (suma=kontakt+samokształcenie)</t>
  </si>
  <si>
    <t>Łączna ilość ECTS w roku akademickim</t>
  </si>
  <si>
    <t>Liczba godzin</t>
  </si>
  <si>
    <t>w</t>
  </si>
  <si>
    <t>sem</t>
  </si>
  <si>
    <t>ćw</t>
  </si>
  <si>
    <t>k</t>
  </si>
  <si>
    <t>zp</t>
  </si>
  <si>
    <t>pz</t>
  </si>
  <si>
    <t>e-l </t>
  </si>
  <si>
    <t>Liczba godzin kontaktowych w semestrze</t>
  </si>
  <si>
    <t>liczba godzin samokształcenia w semestrze</t>
  </si>
  <si>
    <t>liczba wszystkich godzin w semestrze (suma=kontakt+samokształcenie)</t>
  </si>
  <si>
    <t>ilość  ECTS w semestrze</t>
  </si>
  <si>
    <t>Forma zaliczenia:</t>
  </si>
  <si>
    <t>e-l</t>
  </si>
  <si>
    <t>liczba godzin kontaktowych w semestrze</t>
  </si>
  <si>
    <t>ilość ECTS w semestrze</t>
  </si>
  <si>
    <t xml:space="preserve">Forma zaliczenia:            </t>
  </si>
  <si>
    <t>Przedmioty obowiązkowe</t>
  </si>
  <si>
    <t xml:space="preserve">Lp. </t>
  </si>
  <si>
    <t>Nazwa przedmiotu</t>
  </si>
  <si>
    <t>Nauki ogólnomedyczne</t>
  </si>
  <si>
    <t>Anatomia z elementami histologii</t>
  </si>
  <si>
    <t xml:space="preserve">dr n. med. Jacek Szymańśki </t>
  </si>
  <si>
    <t>E</t>
  </si>
  <si>
    <t>Chemia ogólna</t>
  </si>
  <si>
    <t xml:space="preserve">prof. dr hab. n. med. Agnieszka Śliwińska </t>
  </si>
  <si>
    <t>Fizjologia narządu żucia</t>
  </si>
  <si>
    <t>prof. dr hab. n. med. Jerzy Sokołowski</t>
  </si>
  <si>
    <t>ZzO</t>
  </si>
  <si>
    <t>Kwalifikowana pierwsza pomoc medyczna</t>
  </si>
  <si>
    <t>lek. dent. Ewelina Szymczak</t>
  </si>
  <si>
    <t>Materiałowe i technologiczne aspekty technik protetycznych i ortodontycznych</t>
  </si>
  <si>
    <t>prof. dr hab. n. med. Beata Dejak</t>
  </si>
  <si>
    <t xml:space="preserve">Modelarstwo i rysunek </t>
  </si>
  <si>
    <t>dr n. med. Piotr Fabjański</t>
  </si>
  <si>
    <t>Techniki protetyczne I - protezy osiadające</t>
  </si>
  <si>
    <t>Kompetencje generyczne w technikach dentystycznych</t>
  </si>
  <si>
    <t>BHP</t>
  </si>
  <si>
    <t>mgr Renata Kielan</t>
  </si>
  <si>
    <t xml:space="preserve">Z </t>
  </si>
  <si>
    <t>Przysposobienie biblioteczne</t>
  </si>
  <si>
    <t>mgr inż. Witold Kozakiewicz</t>
  </si>
  <si>
    <t>Z</t>
  </si>
  <si>
    <t>Język angielski</t>
  </si>
  <si>
    <t>dr n. med. Kinga Studzińska-Pasieka</t>
  </si>
  <si>
    <t xml:space="preserve">Wychowanie fizyczne   </t>
  </si>
  <si>
    <t>dr n. med. Krzysztof Bortnik</t>
  </si>
  <si>
    <t>Przedmioty wybieralne:</t>
  </si>
  <si>
    <t>Kompetencje generyczne w technikach dentystycznych (do wyboru 1 z 2)</t>
  </si>
  <si>
    <t>prof. dr hab. n. med. Monika Łukomska-Szymańska</t>
  </si>
  <si>
    <t>Materiałowe i technologiczne aspekty technik protetycznych i ortodontycznych (do wyboru 2 z 3)</t>
  </si>
  <si>
    <t>prof. dr hab. Inż. n. tech. Leszek Klimek</t>
  </si>
  <si>
    <t>Podstawy nauki o materiałach</t>
  </si>
  <si>
    <t>Higiena stomatologiczna w protetyce stomatologicznej</t>
  </si>
  <si>
    <t>dr inż. n. tech. Zofia Kula</t>
  </si>
  <si>
    <t>Zdrowie publiczne i promocja zdrowia</t>
  </si>
  <si>
    <t>dr hab. n. med. prof. uczelni Jan Krakowiak</t>
  </si>
  <si>
    <t>Materiałowe i technologiczne aspekty technik protetycznych i ortodontycznych (do wyboru 1 z 2)</t>
  </si>
  <si>
    <t>Techniki protetyczne I - protezy osiadające - kurs uzupełniający</t>
  </si>
  <si>
    <t>Technologie wykonywania protez całkowitych</t>
  </si>
  <si>
    <t>Modelarstwo i rysunek - kurs uzupełniający</t>
  </si>
  <si>
    <t>Technologie wykonywania protez osiadającyh</t>
  </si>
  <si>
    <t>Nauki humanistyczne/społeczne (do wyboru 1 z 2)</t>
  </si>
  <si>
    <t xml:space="preserve">Medycyna i sztuka </t>
  </si>
  <si>
    <t>dr hab. n. med. prof. Uczelni Sebastian Kłosek</t>
  </si>
  <si>
    <t>Estetyka ciała w medycynie i sztuce</t>
  </si>
  <si>
    <t>Praktyka zawodowa</t>
  </si>
  <si>
    <t>dr hab. n. med. prof. uczelni Mateusz Radwański</t>
  </si>
  <si>
    <t>x</t>
  </si>
  <si>
    <t xml:space="preserve">E </t>
  </si>
  <si>
    <t>II ROK TECHNIKI DENTYSTYCZNE I stopnia 2027/2028</t>
  </si>
  <si>
    <t>Lp.</t>
  </si>
  <si>
    <t>Semestr 3  (zimowy)</t>
  </si>
  <si>
    <t>Semestr 4 (letni)</t>
  </si>
  <si>
    <t>Liczba godzin kontraktowych w semestrze</t>
  </si>
  <si>
    <t>Mikrobiologia jamy ustnej</t>
  </si>
  <si>
    <t>dr hab. n. med. Dorota Pastuszak-Lewandoska</t>
  </si>
  <si>
    <t>Propedeutyka periodontologii</t>
  </si>
  <si>
    <t>prof. dr hab. n. med. Sebastian Kłosek</t>
  </si>
  <si>
    <t xml:space="preserve">Techniki protetyczne II - protezy szkieletowe </t>
  </si>
  <si>
    <t xml:space="preserve">Techniki protetyczne III - protezy stałe </t>
  </si>
  <si>
    <t>Propedeutyka ortodoncji I</t>
  </si>
  <si>
    <t>prof. dr hab. n. med. Elżbieta Pawłowska</t>
  </si>
  <si>
    <t>Techniki ortodontyczne I</t>
  </si>
  <si>
    <t>mgr Beata Pąsiek</t>
  </si>
  <si>
    <t>Organizacja i zarządzanie pracownią techniki dentystycznej</t>
  </si>
  <si>
    <t>dr n. ekon. Petre Iltchev</t>
  </si>
  <si>
    <t xml:space="preserve">Język angielski </t>
  </si>
  <si>
    <t>Technologie informatyczne</t>
  </si>
  <si>
    <t>prof. dr hab. n. med. Radosław Zajdel</t>
  </si>
  <si>
    <t>Technologie CAD/CAM w protetyce</t>
  </si>
  <si>
    <t>dr n. med. Ewa Pruszczyńska</t>
  </si>
  <si>
    <t>Konstrukcje protez kombinowanych - wprowadzenie</t>
  </si>
  <si>
    <t>dr n. med. Krzysztof Drobnik</t>
  </si>
  <si>
    <t>Techniki protetyczne - protezy szkieletowe - kurs uzupełniający</t>
  </si>
  <si>
    <t>dr hab. n. med. prof. uczelni  Kinga Bociong</t>
  </si>
  <si>
    <t>Wytrzymałość materiałów stomatologicznych</t>
  </si>
  <si>
    <t>Chemia materiałów protetycznych</t>
  </si>
  <si>
    <t>Materiałowe i technologiczne aspekty  technik protetycznych i ortodontycznych (do wyboru 1 z 2)</t>
  </si>
  <si>
    <t>dr hab. n. med. prof. uczelni Sebastian Kłosek</t>
  </si>
  <si>
    <t>Komunikacja w zespole</t>
  </si>
  <si>
    <t>Zarządzanie sytuacjami konfliktowymi</t>
  </si>
  <si>
    <t>Nauki ogólnomedyczne (do wyboru 2 z 3)</t>
  </si>
  <si>
    <t>Biomedycyna z nanotechnologią- nowe wyzwania</t>
  </si>
  <si>
    <t>prof. dr hab. n. med. Ewa Brzeziańska-Lasota</t>
  </si>
  <si>
    <t>Biofizyka</t>
  </si>
  <si>
    <t>dr n. med. Marta Stasiak</t>
  </si>
  <si>
    <t xml:space="preserve">Aseptyka i antyseptyka </t>
  </si>
  <si>
    <t>prof. dr hab. n. med. Marcin Kozakiewicz</t>
  </si>
  <si>
    <t>Legenda:</t>
  </si>
  <si>
    <t>Wykłady</t>
  </si>
  <si>
    <t>Seminarium</t>
  </si>
  <si>
    <t>Ćwiczenia</t>
  </si>
  <si>
    <t>Zajęcia kliniczne</t>
  </si>
  <si>
    <t>Zajęcia praktyczne</t>
  </si>
  <si>
    <t>Praktyki zawodowe</t>
  </si>
  <si>
    <t>E-learning</t>
  </si>
  <si>
    <t>Zaliczenie z oceną</t>
  </si>
  <si>
    <t xml:space="preserve">Zaliczenie  </t>
  </si>
  <si>
    <t>Egzamin</t>
  </si>
  <si>
    <t>III ROK TECHNIKI DENTYSTYCZNE I stopnia 2028/2029</t>
  </si>
  <si>
    <t>Semestr 5  (zimowy)</t>
  </si>
  <si>
    <t>Semestr 6 (letni)</t>
  </si>
  <si>
    <t>Odbudowy protetyczne na implantach</t>
  </si>
  <si>
    <t>lek. dent Joanna Giełzak</t>
  </si>
  <si>
    <t>Protetyka twarzy</t>
  </si>
  <si>
    <t xml:space="preserve">Techniki protetyczne IV - protezy kombinowane </t>
  </si>
  <si>
    <t xml:space="preserve">Technologie ceramiczne  </t>
  </si>
  <si>
    <t>mgr Beata Peterson</t>
  </si>
  <si>
    <t>Wprowadzenie do technologii wtryskowych</t>
  </si>
  <si>
    <t>mgr Maciej Banacki</t>
  </si>
  <si>
    <t>Propedeutyka ortodoncji II</t>
  </si>
  <si>
    <t>zmiana kierownika przedmiotu</t>
  </si>
  <si>
    <t>Techniki ortodontyczne II</t>
  </si>
  <si>
    <t>Nauki ogólnomedyczne (do wyboru 1 z 2)</t>
  </si>
  <si>
    <t>Choroby cywilizacyjne a stan jamy ustnej</t>
  </si>
  <si>
    <t>dr n. med. Gabriela Henrykowska</t>
  </si>
  <si>
    <t>Żywienie a zdrowie</t>
  </si>
  <si>
    <t>Kompetencje generyczne w technikach dentystycznych (do wyboru 2 z 3)</t>
  </si>
  <si>
    <t>Metodologia badań</t>
  </si>
  <si>
    <t>dr hab. n. med. prof. uczelni Marcin Różalski</t>
  </si>
  <si>
    <t>Pisanie i referowanie prac naukowych</t>
  </si>
  <si>
    <t>Biostatystyka</t>
  </si>
  <si>
    <t>Budowanie odporności psychicznej</t>
  </si>
  <si>
    <t>dr hab.. n. med. prof. UM Sebastian Kłosek</t>
  </si>
  <si>
    <t>Techniki relaksacyjne w redukcji stresu</t>
  </si>
  <si>
    <t>Język migowy</t>
  </si>
  <si>
    <t>mgr Marta Zatorska</t>
  </si>
  <si>
    <t>Materiałowe i technologiczne aspekty technik protetycznych i ortodontycznych (do wyboru  2 z 3)</t>
  </si>
  <si>
    <t>Inżynieria warstwy wierzchniej</t>
  </si>
  <si>
    <t>Jednopunktowe uzupełnienia ceramiczne</t>
  </si>
  <si>
    <t>Technologie wtryskowe - kurs zaawansowany</t>
  </si>
  <si>
    <t>Technologia polimerów</t>
  </si>
  <si>
    <t>Medycyna a prawo</t>
  </si>
  <si>
    <t>dr hab. n. med. prof. uczelni Rafał Kubiak</t>
  </si>
  <si>
    <t>Podstawy ubezpieczeń społecznych i zdrowotnych</t>
  </si>
  <si>
    <t>Nauki humanistyczne/społeczne (do wyboru 2 z 3)</t>
  </si>
  <si>
    <t>Psychologia</t>
  </si>
  <si>
    <t>dr n. o zdr. Krzysztof Pękala</t>
  </si>
  <si>
    <t>Etyka  i deontologia</t>
  </si>
  <si>
    <t>dr n. hum. Anna Alichniewicz</t>
  </si>
  <si>
    <t>Socjologia</t>
  </si>
  <si>
    <t xml:space="preserve"> dr n. społ.  Katarzyna Pawlak-Sobczak</t>
  </si>
  <si>
    <t>Materiałowe i technologiczne aspekty technik protetycznych i ortodontycznych (do wyboru  1 z 2)</t>
  </si>
  <si>
    <t>Materiałoznawstwo techniczno-protetyczne</t>
  </si>
  <si>
    <t>Konstrukcje protez stałych i ruchomych-kurs zaawansowany</t>
  </si>
  <si>
    <t>Biomechanika w technice protetycznej</t>
  </si>
  <si>
    <t>Projektowanie cyfrowe w technikach protetycznych</t>
  </si>
  <si>
    <t>Materiałowe i technologiczne aspekty  technik protetycznych i ortodontycznych (do wyboru 2 z 3)</t>
  </si>
  <si>
    <t>Rola technika dentystycznego - pacjent z chorobami przyzębia</t>
  </si>
  <si>
    <t>Rola technika dentystycznego - pacjent gerostomatologiczny</t>
  </si>
  <si>
    <t>Ergonomia w technikach protetycznych</t>
  </si>
  <si>
    <t>Technologie odlewnicze w technikach protetycznych</t>
  </si>
  <si>
    <t>Technologie materiałowe w technikach protetycznych</t>
  </si>
  <si>
    <t>Projekt dyplomowy</t>
  </si>
  <si>
    <t>Technologie plazmowe w technikach protetycznych</t>
  </si>
  <si>
    <t>Advanced ergonomics for prosthodontics technicians</t>
  </si>
  <si>
    <t>prof. dr hab. n. o zdrowiu Małgorzata Pikala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</si>
</sst>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22"/>
      <color rgb="FFFF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i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1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8F7F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6D1B8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0" fontId="4" fillId="0" borderId="0"/>
    <xf numFmtId="0" fontId="1" fillId="0" borderId="0"/>
    <xf numFmtId="0" fontId="1" fillId="0" borderId="0"/>
  </cellStyleXfs>
  <cellXfs count="983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2" fillId="0" borderId="0" xfId="1" applyFont="1" applyAlignment="1">
      <alignment horizontal="center" vertical="center" wrapText="1"/>
    </xf>
    <xf numFmtId="0" fontId="5" fillId="0" borderId="0" xfId="2" applyFont="1"/>
    <xf numFmtId="0" fontId="5" fillId="0" borderId="0" xfId="2" applyFont="1" applyAlignment="1">
      <alignment wrapText="1"/>
    </xf>
    <xf numFmtId="0" fontId="2" fillId="2" borderId="0" xfId="1" applyFont="1" applyFill="1"/>
    <xf numFmtId="0" fontId="7" fillId="0" borderId="0" xfId="3" applyFont="1"/>
    <xf numFmtId="0" fontId="7" fillId="0" borderId="0" xfId="3" applyFont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6" fillId="0" borderId="0" xfId="3" applyFont="1" applyAlignment="1">
      <alignment horizontal="center"/>
    </xf>
    <xf numFmtId="0" fontId="7" fillId="0" borderId="0" xfId="3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1"/>
    <xf numFmtId="0" fontId="1" fillId="0" borderId="0" xfId="1" applyAlignment="1">
      <alignment horizontal="center" vertical="center" wrapText="1"/>
    </xf>
    <xf numFmtId="0" fontId="10" fillId="0" borderId="0" xfId="1" applyFont="1" applyAlignment="1">
      <alignment horizontal="center"/>
    </xf>
    <xf numFmtId="0" fontId="1" fillId="0" borderId="0" xfId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8" fillId="0" borderId="0" xfId="1" applyFont="1" applyAlignment="1">
      <alignment vertical="center"/>
    </xf>
    <xf numFmtId="0" fontId="1" fillId="2" borderId="0" xfId="1" applyFill="1"/>
    <xf numFmtId="0" fontId="9" fillId="0" borderId="0" xfId="1" applyFont="1"/>
    <xf numFmtId="0" fontId="20" fillId="2" borderId="18" xfId="1" applyFont="1" applyFill="1" applyBorder="1" applyAlignment="1">
      <alignment horizontal="center" vertical="center" wrapText="1"/>
    </xf>
    <xf numFmtId="0" fontId="20" fillId="2" borderId="17" xfId="1" applyFont="1" applyFill="1" applyBorder="1" applyAlignment="1">
      <alignment horizontal="center" vertical="center" wrapText="1"/>
    </xf>
    <xf numFmtId="0" fontId="21" fillId="2" borderId="17" xfId="1" applyFont="1" applyFill="1" applyBorder="1" applyAlignment="1">
      <alignment horizontal="center" vertical="center" wrapText="1"/>
    </xf>
    <xf numFmtId="0" fontId="21" fillId="4" borderId="16" xfId="1" applyFont="1" applyFill="1" applyBorder="1" applyAlignment="1">
      <alignment horizontal="center" vertical="center" wrapText="1"/>
    </xf>
    <xf numFmtId="0" fontId="20" fillId="2" borderId="19" xfId="1" applyFont="1" applyFill="1" applyBorder="1" applyAlignment="1">
      <alignment horizontal="center" vertical="center" wrapText="1"/>
    </xf>
    <xf numFmtId="0" fontId="20" fillId="2" borderId="43" xfId="1" applyFont="1" applyFill="1" applyBorder="1" applyAlignment="1">
      <alignment horizontal="center" vertical="center" wrapText="1"/>
    </xf>
    <xf numFmtId="0" fontId="20" fillId="2" borderId="1" xfId="1" applyFont="1" applyFill="1" applyBorder="1" applyAlignment="1">
      <alignment horizontal="center" vertical="center" wrapText="1"/>
    </xf>
    <xf numFmtId="0" fontId="21" fillId="2" borderId="1" xfId="1" applyFont="1" applyFill="1" applyBorder="1" applyAlignment="1">
      <alignment horizontal="center" vertical="center" wrapText="1"/>
    </xf>
    <xf numFmtId="0" fontId="20" fillId="2" borderId="42" xfId="1" applyFont="1" applyFill="1" applyBorder="1" applyAlignment="1">
      <alignment horizontal="center" vertical="center" wrapText="1"/>
    </xf>
    <xf numFmtId="0" fontId="20" fillId="2" borderId="48" xfId="1" applyFont="1" applyFill="1" applyBorder="1" applyAlignment="1">
      <alignment horizontal="center" vertical="center" wrapText="1"/>
    </xf>
    <xf numFmtId="0" fontId="23" fillId="0" borderId="0" xfId="1" applyFont="1" applyAlignment="1">
      <alignment vertical="center"/>
    </xf>
    <xf numFmtId="0" fontId="26" fillId="2" borderId="23" xfId="1" applyFont="1" applyFill="1" applyBorder="1" applyAlignment="1">
      <alignment horizontal="center" vertical="center" wrapText="1"/>
    </xf>
    <xf numFmtId="0" fontId="10" fillId="2" borderId="0" xfId="1" applyFont="1" applyFill="1" applyAlignment="1">
      <alignment horizontal="center"/>
    </xf>
    <xf numFmtId="0" fontId="15" fillId="4" borderId="1" xfId="0" applyFont="1" applyFill="1" applyBorder="1" applyAlignment="1">
      <alignment horizontal="right"/>
    </xf>
    <xf numFmtId="0" fontId="14" fillId="0" borderId="0" xfId="3" applyFont="1" applyAlignment="1">
      <alignment horizontal="center" vertical="center" wrapText="1"/>
    </xf>
    <xf numFmtId="0" fontId="13" fillId="0" borderId="0" xfId="3" applyFont="1" applyAlignment="1">
      <alignment horizontal="center"/>
    </xf>
    <xf numFmtId="0" fontId="14" fillId="0" borderId="0" xfId="3" applyFont="1"/>
    <xf numFmtId="0" fontId="14" fillId="0" borderId="0" xfId="3" applyFont="1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14" fillId="5" borderId="11" xfId="3" applyFont="1" applyFill="1" applyBorder="1" applyAlignment="1">
      <alignment horizontal="center" vertical="center" wrapText="1"/>
    </xf>
    <xf numFmtId="0" fontId="14" fillId="5" borderId="10" xfId="3" applyFont="1" applyFill="1" applyBorder="1" applyAlignment="1">
      <alignment horizontal="center" vertical="center" wrapText="1"/>
    </xf>
    <xf numFmtId="0" fontId="13" fillId="5" borderId="10" xfId="3" applyFont="1" applyFill="1" applyBorder="1" applyAlignment="1">
      <alignment horizontal="center" vertical="center" textRotation="90" wrapText="1"/>
    </xf>
    <xf numFmtId="0" fontId="14" fillId="5" borderId="10" xfId="3" applyFont="1" applyFill="1" applyBorder="1" applyAlignment="1">
      <alignment horizontal="center" vertical="center" textRotation="90" wrapText="1"/>
    </xf>
    <xf numFmtId="0" fontId="14" fillId="5" borderId="9" xfId="3" applyFont="1" applyFill="1" applyBorder="1" applyAlignment="1">
      <alignment horizontal="center" vertical="center" textRotation="90" wrapText="1"/>
    </xf>
    <xf numFmtId="0" fontId="13" fillId="5" borderId="9" xfId="3" applyFont="1" applyFill="1" applyBorder="1" applyAlignment="1">
      <alignment horizontal="center" vertical="center" textRotation="90" wrapText="1"/>
    </xf>
    <xf numFmtId="0" fontId="15" fillId="2" borderId="66" xfId="3" applyFont="1" applyFill="1" applyBorder="1" applyAlignment="1">
      <alignment horizontal="left" vertical="center" wrapText="1"/>
    </xf>
    <xf numFmtId="0" fontId="26" fillId="0" borderId="1" xfId="3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30" fillId="5" borderId="18" xfId="0" applyFont="1" applyFill="1" applyBorder="1" applyAlignment="1">
      <alignment horizontal="center" vertical="center" wrapText="1"/>
    </xf>
    <xf numFmtId="0" fontId="30" fillId="5" borderId="17" xfId="0" applyFont="1" applyFill="1" applyBorder="1" applyAlignment="1">
      <alignment horizontal="center" vertical="center" wrapText="1"/>
    </xf>
    <xf numFmtId="0" fontId="29" fillId="5" borderId="17" xfId="0" applyFont="1" applyFill="1" applyBorder="1" applyAlignment="1">
      <alignment horizontal="center" vertical="center" textRotation="90" wrapText="1"/>
    </xf>
    <xf numFmtId="0" fontId="30" fillId="5" borderId="54" xfId="0" applyFont="1" applyFill="1" applyBorder="1" applyAlignment="1">
      <alignment horizontal="center" vertical="center" wrapText="1"/>
    </xf>
    <xf numFmtId="0" fontId="30" fillId="5" borderId="51" xfId="0" applyFont="1" applyFill="1" applyBorder="1" applyAlignment="1">
      <alignment horizontal="center" vertical="center" wrapText="1"/>
    </xf>
    <xf numFmtId="0" fontId="30" fillId="5" borderId="51" xfId="0" applyFont="1" applyFill="1" applyBorder="1" applyAlignment="1">
      <alignment horizontal="center" vertical="center" textRotation="90" wrapText="1"/>
    </xf>
    <xf numFmtId="0" fontId="29" fillId="5" borderId="50" xfId="0" applyFont="1" applyFill="1" applyBorder="1" applyAlignment="1">
      <alignment horizontal="center" vertical="center" textRotation="90" wrapText="1"/>
    </xf>
    <xf numFmtId="0" fontId="30" fillId="5" borderId="17" xfId="0" applyFont="1" applyFill="1" applyBorder="1" applyAlignment="1">
      <alignment horizontal="center" vertical="center" textRotation="90" wrapText="1"/>
    </xf>
    <xf numFmtId="0" fontId="30" fillId="5" borderId="16" xfId="0" applyFont="1" applyFill="1" applyBorder="1" applyAlignment="1">
      <alignment horizontal="center" vertical="center" textRotation="90" wrapText="1"/>
    </xf>
    <xf numFmtId="0" fontId="26" fillId="2" borderId="43" xfId="3" applyFont="1" applyFill="1" applyBorder="1" applyAlignment="1">
      <alignment horizontal="center" vertical="center" wrapText="1"/>
    </xf>
    <xf numFmtId="0" fontId="26" fillId="2" borderId="1" xfId="3" applyFont="1" applyFill="1" applyBorder="1" applyAlignment="1">
      <alignment horizontal="center" vertical="center" wrapText="1"/>
    </xf>
    <xf numFmtId="0" fontId="15" fillId="2" borderId="1" xfId="3" applyFont="1" applyFill="1" applyBorder="1" applyAlignment="1">
      <alignment horizontal="center" vertical="center" wrapText="1"/>
    </xf>
    <xf numFmtId="0" fontId="15" fillId="2" borderId="40" xfId="3" applyFont="1" applyFill="1" applyBorder="1" applyAlignment="1">
      <alignment horizontal="center" vertical="center" wrapText="1"/>
    </xf>
    <xf numFmtId="0" fontId="26" fillId="2" borderId="10" xfId="1" applyFont="1" applyFill="1" applyBorder="1" applyAlignment="1">
      <alignment horizontal="center" vertical="center" wrapText="1"/>
    </xf>
    <xf numFmtId="0" fontId="26" fillId="2" borderId="48" xfId="3" applyFont="1" applyFill="1" applyBorder="1" applyAlignment="1">
      <alignment horizontal="center" vertical="center" wrapText="1"/>
    </xf>
    <xf numFmtId="0" fontId="26" fillId="2" borderId="45" xfId="3" applyFont="1" applyFill="1" applyBorder="1" applyAlignment="1">
      <alignment horizontal="center" vertical="center" wrapText="1"/>
    </xf>
    <xf numFmtId="0" fontId="15" fillId="2" borderId="45" xfId="3" applyFont="1" applyFill="1" applyBorder="1" applyAlignment="1">
      <alignment horizontal="center" vertical="center" wrapText="1"/>
    </xf>
    <xf numFmtId="0" fontId="15" fillId="2" borderId="44" xfId="3" applyFont="1" applyFill="1" applyBorder="1" applyAlignment="1">
      <alignment horizontal="center" vertical="center" wrapText="1"/>
    </xf>
    <xf numFmtId="0" fontId="22" fillId="2" borderId="41" xfId="0" applyFont="1" applyFill="1" applyBorder="1" applyAlignment="1">
      <alignment horizontal="left" vertical="center" wrapText="1"/>
    </xf>
    <xf numFmtId="0" fontId="26" fillId="2" borderId="43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2" fillId="2" borderId="26" xfId="0" applyFont="1" applyFill="1" applyBorder="1" applyAlignment="1">
      <alignment horizontal="left" vertical="center" wrapText="1"/>
    </xf>
    <xf numFmtId="0" fontId="26" fillId="2" borderId="24" xfId="0" applyFont="1" applyFill="1" applyBorder="1" applyAlignment="1">
      <alignment horizontal="center" vertical="center" wrapText="1"/>
    </xf>
    <xf numFmtId="0" fontId="26" fillId="2" borderId="23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26" fillId="2" borderId="18" xfId="0" applyFont="1" applyFill="1" applyBorder="1" applyAlignment="1">
      <alignment horizontal="center" vertical="center" wrapText="1"/>
    </xf>
    <xf numFmtId="0" fontId="26" fillId="2" borderId="17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22" fillId="2" borderId="46" xfId="0" applyFont="1" applyFill="1" applyBorder="1" applyAlignment="1">
      <alignment horizontal="left" vertical="center" wrapText="1"/>
    </xf>
    <xf numFmtId="0" fontId="26" fillId="2" borderId="48" xfId="0" applyFont="1" applyFill="1" applyBorder="1" applyAlignment="1">
      <alignment horizontal="center" vertical="center" wrapText="1"/>
    </xf>
    <xf numFmtId="0" fontId="26" fillId="2" borderId="45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15" fillId="2" borderId="37" xfId="3" applyFont="1" applyFill="1" applyBorder="1" applyAlignment="1">
      <alignment horizontal="left" vertical="center" wrapText="1"/>
    </xf>
    <xf numFmtId="0" fontId="15" fillId="0" borderId="39" xfId="3" applyFont="1" applyBorder="1" applyAlignment="1">
      <alignment horizontal="left" vertical="center" wrapText="1"/>
    </xf>
    <xf numFmtId="0" fontId="22" fillId="2" borderId="70" xfId="3" applyFont="1" applyFill="1" applyBorder="1" applyAlignment="1">
      <alignment horizontal="left" vertical="center" wrapText="1"/>
    </xf>
    <xf numFmtId="0" fontId="20" fillId="8" borderId="17" xfId="1" applyFont="1" applyFill="1" applyBorder="1" applyAlignment="1">
      <alignment horizontal="center" vertical="center" wrapText="1"/>
    </xf>
    <xf numFmtId="0" fontId="26" fillId="4" borderId="23" xfId="1" applyFont="1" applyFill="1" applyBorder="1" applyAlignment="1">
      <alignment horizontal="center" vertical="center" wrapText="1"/>
    </xf>
    <xf numFmtId="0" fontId="26" fillId="4" borderId="17" xfId="1" applyFont="1" applyFill="1" applyBorder="1" applyAlignment="1">
      <alignment horizontal="center" vertical="center" wrapText="1"/>
    </xf>
    <xf numFmtId="0" fontId="26" fillId="4" borderId="63" xfId="1" applyFont="1" applyFill="1" applyBorder="1" applyAlignment="1">
      <alignment horizontal="center" vertical="center" wrapText="1"/>
    </xf>
    <xf numFmtId="0" fontId="26" fillId="8" borderId="1" xfId="0" applyFont="1" applyFill="1" applyBorder="1" applyAlignment="1">
      <alignment horizontal="center" vertical="center" wrapText="1"/>
    </xf>
    <xf numFmtId="0" fontId="26" fillId="2" borderId="17" xfId="1" applyFont="1" applyFill="1" applyBorder="1" applyAlignment="1">
      <alignment horizontal="center" vertical="center" wrapText="1"/>
    </xf>
    <xf numFmtId="0" fontId="15" fillId="4" borderId="58" xfId="3" applyFont="1" applyFill="1" applyBorder="1" applyAlignment="1">
      <alignment horizontal="left" vertical="center" wrapText="1"/>
    </xf>
    <xf numFmtId="0" fontId="26" fillId="2" borderId="63" xfId="1" applyFont="1" applyFill="1" applyBorder="1" applyAlignment="1">
      <alignment horizontal="center" vertical="center" wrapText="1"/>
    </xf>
    <xf numFmtId="0" fontId="26" fillId="0" borderId="45" xfId="3" applyFont="1" applyBorder="1" applyAlignment="1">
      <alignment horizontal="center" vertical="center" wrapText="1"/>
    </xf>
    <xf numFmtId="0" fontId="26" fillId="0" borderId="17" xfId="3" applyFont="1" applyBorder="1" applyAlignment="1">
      <alignment horizontal="center" vertical="center" wrapText="1"/>
    </xf>
    <xf numFmtId="0" fontId="20" fillId="2" borderId="24" xfId="1" applyFont="1" applyFill="1" applyBorder="1" applyAlignment="1">
      <alignment horizontal="center" vertical="center" wrapText="1"/>
    </xf>
    <xf numFmtId="0" fontId="20" fillId="2" borderId="23" xfId="1" applyFont="1" applyFill="1" applyBorder="1" applyAlignment="1">
      <alignment horizontal="center" vertical="center" wrapText="1"/>
    </xf>
    <xf numFmtId="0" fontId="21" fillId="2" borderId="23" xfId="1" applyFont="1" applyFill="1" applyBorder="1" applyAlignment="1">
      <alignment horizontal="center" vertical="center" wrapText="1"/>
    </xf>
    <xf numFmtId="0" fontId="20" fillId="2" borderId="25" xfId="1" applyFont="1" applyFill="1" applyBorder="1" applyAlignment="1">
      <alignment horizontal="center" vertical="center" wrapText="1"/>
    </xf>
    <xf numFmtId="0" fontId="15" fillId="5" borderId="2" xfId="3" applyFont="1" applyFill="1" applyBorder="1" applyAlignment="1">
      <alignment horizontal="center" vertical="center" wrapText="1"/>
    </xf>
    <xf numFmtId="0" fontId="15" fillId="6" borderId="45" xfId="3" applyFont="1" applyFill="1" applyBorder="1" applyAlignment="1">
      <alignment horizontal="center" vertical="center" wrapText="1"/>
    </xf>
    <xf numFmtId="0" fontId="26" fillId="2" borderId="63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vertical="center" wrapText="1"/>
    </xf>
    <xf numFmtId="0" fontId="22" fillId="2" borderId="20" xfId="0" applyFont="1" applyFill="1" applyBorder="1" applyAlignment="1">
      <alignment horizontal="left" vertical="center" wrapText="1"/>
    </xf>
    <xf numFmtId="0" fontId="21" fillId="2" borderId="6" xfId="1" applyFont="1" applyFill="1" applyBorder="1" applyAlignment="1">
      <alignment horizontal="left" vertical="center" wrapText="1"/>
    </xf>
    <xf numFmtId="0" fontId="21" fillId="2" borderId="10" xfId="1" applyFont="1" applyFill="1" applyBorder="1" applyAlignment="1">
      <alignment horizontal="left" vertical="center" wrapText="1"/>
    </xf>
    <xf numFmtId="0" fontId="20" fillId="2" borderId="45" xfId="1" applyFont="1" applyFill="1" applyBorder="1" applyAlignment="1">
      <alignment horizontal="center" vertical="center" wrapText="1"/>
    </xf>
    <xf numFmtId="0" fontId="21" fillId="2" borderId="45" xfId="1" applyFont="1" applyFill="1" applyBorder="1" applyAlignment="1">
      <alignment horizontal="center" vertical="center" wrapText="1"/>
    </xf>
    <xf numFmtId="0" fontId="20" fillId="2" borderId="47" xfId="1" applyFont="1" applyFill="1" applyBorder="1" applyAlignment="1">
      <alignment horizontal="center" vertical="center" wrapText="1"/>
    </xf>
    <xf numFmtId="0" fontId="26" fillId="2" borderId="31" xfId="3" applyFont="1" applyFill="1" applyBorder="1" applyAlignment="1">
      <alignment horizontal="center" vertical="center" wrapText="1"/>
    </xf>
    <xf numFmtId="0" fontId="26" fillId="2" borderId="30" xfId="3" applyFont="1" applyFill="1" applyBorder="1" applyAlignment="1">
      <alignment horizontal="center" vertical="center" wrapText="1"/>
    </xf>
    <xf numFmtId="0" fontId="15" fillId="2" borderId="30" xfId="3" applyFont="1" applyFill="1" applyBorder="1" applyAlignment="1">
      <alignment horizontal="center" vertical="center" wrapText="1"/>
    </xf>
    <xf numFmtId="0" fontId="15" fillId="2" borderId="29" xfId="3" applyFont="1" applyFill="1" applyBorder="1" applyAlignment="1">
      <alignment horizontal="center" vertical="center" wrapText="1"/>
    </xf>
    <xf numFmtId="0" fontId="26" fillId="0" borderId="30" xfId="3" applyFont="1" applyBorder="1" applyAlignment="1">
      <alignment horizontal="center" vertical="center" wrapText="1"/>
    </xf>
    <xf numFmtId="0" fontId="26" fillId="8" borderId="30" xfId="3" applyFont="1" applyFill="1" applyBorder="1" applyAlignment="1">
      <alignment horizontal="center" vertical="center" wrapText="1"/>
    </xf>
    <xf numFmtId="0" fontId="26" fillId="0" borderId="51" xfId="3" applyFont="1" applyBorder="1" applyAlignment="1">
      <alignment horizontal="center" vertical="center" wrapText="1"/>
    </xf>
    <xf numFmtId="0" fontId="14" fillId="2" borderId="0" xfId="3" applyFont="1" applyFill="1" applyAlignment="1">
      <alignment horizontal="center" vertical="center"/>
    </xf>
    <xf numFmtId="0" fontId="13" fillId="2" borderId="0" xfId="3" applyFont="1" applyFill="1" applyAlignment="1">
      <alignment horizontal="center" vertical="center"/>
    </xf>
    <xf numFmtId="0" fontId="21" fillId="2" borderId="1" xfId="1" applyFont="1" applyFill="1" applyBorder="1" applyAlignment="1">
      <alignment horizontal="left" vertical="center" wrapText="1"/>
    </xf>
    <xf numFmtId="0" fontId="20" fillId="4" borderId="23" xfId="1" applyFont="1" applyFill="1" applyBorder="1" applyAlignment="1">
      <alignment vertical="center" wrapText="1"/>
    </xf>
    <xf numFmtId="0" fontId="20" fillId="4" borderId="17" xfId="1" applyFont="1" applyFill="1" applyBorder="1" applyAlignment="1">
      <alignment vertical="center" wrapText="1"/>
    </xf>
    <xf numFmtId="0" fontId="20" fillId="2" borderId="11" xfId="1" applyFont="1" applyFill="1" applyBorder="1" applyAlignment="1">
      <alignment horizontal="center" vertical="center" wrapText="1"/>
    </xf>
    <xf numFmtId="0" fontId="20" fillId="2" borderId="51" xfId="1" applyFont="1" applyFill="1" applyBorder="1" applyAlignment="1">
      <alignment horizontal="center" vertical="center" wrapText="1"/>
    </xf>
    <xf numFmtId="0" fontId="20" fillId="2" borderId="54" xfId="1" applyFont="1" applyFill="1" applyBorder="1" applyAlignment="1">
      <alignment horizontal="center" vertical="center" wrapText="1"/>
    </xf>
    <xf numFmtId="0" fontId="21" fillId="2" borderId="51" xfId="1" applyFont="1" applyFill="1" applyBorder="1" applyAlignment="1">
      <alignment horizontal="center" vertical="center" wrapText="1"/>
    </xf>
    <xf numFmtId="0" fontId="21" fillId="6" borderId="7" xfId="1" applyFont="1" applyFill="1" applyBorder="1" applyAlignment="1">
      <alignment horizontal="right" vertical="center"/>
    </xf>
    <xf numFmtId="0" fontId="21" fillId="4" borderId="26" xfId="1" applyFont="1" applyFill="1" applyBorder="1" applyAlignment="1">
      <alignment horizontal="center" vertical="center" wrapText="1"/>
    </xf>
    <xf numFmtId="0" fontId="21" fillId="2" borderId="17" xfId="1" applyFont="1" applyFill="1" applyBorder="1" applyAlignment="1">
      <alignment horizontal="left" vertical="center" wrapText="1"/>
    </xf>
    <xf numFmtId="0" fontId="21" fillId="2" borderId="20" xfId="1" applyFont="1" applyFill="1" applyBorder="1" applyAlignment="1">
      <alignment horizontal="center" vertical="center" wrapText="1"/>
    </xf>
    <xf numFmtId="0" fontId="21" fillId="2" borderId="23" xfId="1" applyFont="1" applyFill="1" applyBorder="1" applyAlignment="1">
      <alignment horizontal="left" vertical="center" wrapText="1"/>
    </xf>
    <xf numFmtId="0" fontId="21" fillId="2" borderId="26" xfId="1" applyFont="1" applyFill="1" applyBorder="1" applyAlignment="1">
      <alignment horizontal="center" vertical="center" wrapText="1"/>
    </xf>
    <xf numFmtId="0" fontId="21" fillId="2" borderId="23" xfId="1" applyFont="1" applyFill="1" applyBorder="1" applyAlignment="1">
      <alignment vertical="center" wrapText="1"/>
    </xf>
    <xf numFmtId="0" fontId="21" fillId="2" borderId="41" xfId="1" applyFont="1" applyFill="1" applyBorder="1" applyAlignment="1">
      <alignment horizontal="center" vertical="center" wrapText="1"/>
    </xf>
    <xf numFmtId="0" fontId="25" fillId="0" borderId="68" xfId="3" applyFont="1" applyBorder="1" applyAlignment="1">
      <alignment horizontal="center" vertical="center" wrapText="1"/>
    </xf>
    <xf numFmtId="0" fontId="25" fillId="2" borderId="40" xfId="3" applyFont="1" applyFill="1" applyBorder="1" applyAlignment="1">
      <alignment horizontal="center" vertical="center" wrapText="1"/>
    </xf>
    <xf numFmtId="0" fontId="25" fillId="2" borderId="29" xfId="3" applyFont="1" applyFill="1" applyBorder="1" applyAlignment="1">
      <alignment horizontal="center" vertical="center" wrapText="1"/>
    </xf>
    <xf numFmtId="0" fontId="25" fillId="2" borderId="16" xfId="3" applyFont="1" applyFill="1" applyBorder="1" applyAlignment="1">
      <alignment horizontal="center" vertical="center" wrapText="1"/>
    </xf>
    <xf numFmtId="0" fontId="13" fillId="6" borderId="8" xfId="1" applyFont="1" applyFill="1" applyBorder="1" applyAlignment="1">
      <alignment horizontal="center" vertical="center" textRotation="90" wrapText="1"/>
    </xf>
    <xf numFmtId="0" fontId="13" fillId="6" borderId="3" xfId="1" applyFont="1" applyFill="1" applyBorder="1" applyAlignment="1">
      <alignment horizontal="center" vertical="center" textRotation="90" wrapText="1"/>
    </xf>
    <xf numFmtId="0" fontId="32" fillId="6" borderId="3" xfId="1" applyFont="1" applyFill="1" applyBorder="1" applyAlignment="1">
      <alignment horizontal="center" vertical="center" textRotation="90" wrapText="1"/>
    </xf>
    <xf numFmtId="0" fontId="13" fillId="6" borderId="2" xfId="1" applyFont="1" applyFill="1" applyBorder="1" applyAlignment="1">
      <alignment horizontal="center" vertical="center" textRotation="90" wrapText="1"/>
    </xf>
    <xf numFmtId="0" fontId="13" fillId="6" borderId="4" xfId="1" applyFont="1" applyFill="1" applyBorder="1" applyAlignment="1">
      <alignment horizontal="center" vertical="center" textRotation="90" wrapText="1"/>
    </xf>
    <xf numFmtId="0" fontId="13" fillId="6" borderId="5" xfId="1" applyFont="1" applyFill="1" applyBorder="1" applyAlignment="1">
      <alignment horizontal="center" vertical="center" textRotation="90" wrapText="1"/>
    </xf>
    <xf numFmtId="0" fontId="13" fillId="6" borderId="15" xfId="1" applyFont="1" applyFill="1" applyBorder="1" applyAlignment="1">
      <alignment horizontal="center" vertical="center"/>
    </xf>
    <xf numFmtId="0" fontId="15" fillId="6" borderId="26" xfId="1" applyFont="1" applyFill="1" applyBorder="1" applyAlignment="1">
      <alignment horizontal="center" vertical="center"/>
    </xf>
    <xf numFmtId="0" fontId="15" fillId="6" borderId="13" xfId="1" applyFont="1" applyFill="1" applyBorder="1" applyAlignment="1">
      <alignment horizontal="center" vertical="center"/>
    </xf>
    <xf numFmtId="0" fontId="15" fillId="6" borderId="24" xfId="1" applyFont="1" applyFill="1" applyBorder="1" applyAlignment="1">
      <alignment horizontal="center" vertical="center"/>
    </xf>
    <xf numFmtId="0" fontId="15" fillId="6" borderId="48" xfId="1" applyFont="1" applyFill="1" applyBorder="1" applyAlignment="1">
      <alignment horizontal="center" vertical="center"/>
    </xf>
    <xf numFmtId="0" fontId="15" fillId="6" borderId="18" xfId="1" applyFont="1" applyFill="1" applyBorder="1" applyAlignment="1">
      <alignment horizontal="center" vertical="center"/>
    </xf>
    <xf numFmtId="0" fontId="15" fillId="6" borderId="43" xfId="1" applyFont="1" applyFill="1" applyBorder="1" applyAlignment="1">
      <alignment horizontal="center" vertical="center"/>
    </xf>
    <xf numFmtId="0" fontId="21" fillId="6" borderId="16" xfId="1" applyFont="1" applyFill="1" applyBorder="1" applyAlignment="1">
      <alignment horizontal="center" vertical="center" wrapText="1"/>
    </xf>
    <xf numFmtId="0" fontId="21" fillId="6" borderId="22" xfId="1" applyFont="1" applyFill="1" applyBorder="1" applyAlignment="1">
      <alignment horizontal="center" vertical="center" wrapText="1"/>
    </xf>
    <xf numFmtId="0" fontId="21" fillId="6" borderId="44" xfId="1" applyFont="1" applyFill="1" applyBorder="1" applyAlignment="1">
      <alignment horizontal="center" vertical="center" wrapText="1"/>
    </xf>
    <xf numFmtId="0" fontId="21" fillId="6" borderId="40" xfId="1" applyFont="1" applyFill="1" applyBorder="1" applyAlignment="1">
      <alignment horizontal="center" vertical="center" wrapText="1"/>
    </xf>
    <xf numFmtId="0" fontId="21" fillId="6" borderId="50" xfId="1" applyFont="1" applyFill="1" applyBorder="1" applyAlignment="1">
      <alignment horizontal="center" vertical="center" wrapText="1"/>
    </xf>
    <xf numFmtId="0" fontId="21" fillId="6" borderId="54" xfId="1" applyFont="1" applyFill="1" applyBorder="1" applyAlignment="1">
      <alignment horizontal="center" vertical="center" wrapText="1"/>
    </xf>
    <xf numFmtId="0" fontId="21" fillId="6" borderId="51" xfId="1" applyFont="1" applyFill="1" applyBorder="1" applyAlignment="1">
      <alignment horizontal="center" vertical="center" wrapText="1"/>
    </xf>
    <xf numFmtId="0" fontId="21" fillId="6" borderId="53" xfId="1" applyFont="1" applyFill="1" applyBorder="1" applyAlignment="1">
      <alignment horizontal="center" vertical="center" wrapText="1"/>
    </xf>
    <xf numFmtId="0" fontId="20" fillId="6" borderId="16" xfId="1" applyFont="1" applyFill="1" applyBorder="1" applyAlignment="1">
      <alignment horizontal="center" vertical="center" wrapText="1"/>
    </xf>
    <xf numFmtId="0" fontId="15" fillId="6" borderId="54" xfId="1" applyFont="1" applyFill="1" applyBorder="1" applyAlignment="1">
      <alignment horizontal="center" vertical="center"/>
    </xf>
    <xf numFmtId="0" fontId="21" fillId="2" borderId="51" xfId="1" applyFont="1" applyFill="1" applyBorder="1" applyAlignment="1">
      <alignment horizontal="left" vertical="center" wrapText="1"/>
    </xf>
    <xf numFmtId="0" fontId="21" fillId="2" borderId="37" xfId="2" applyFont="1" applyFill="1" applyBorder="1" applyAlignment="1">
      <alignment horizontal="center" vertical="center" wrapText="1"/>
    </xf>
    <xf numFmtId="0" fontId="20" fillId="8" borderId="51" xfId="1" applyFont="1" applyFill="1" applyBorder="1" applyAlignment="1">
      <alignment horizontal="center" vertical="center" wrapText="1"/>
    </xf>
    <xf numFmtId="0" fontId="20" fillId="2" borderId="53" xfId="1" applyFont="1" applyFill="1" applyBorder="1" applyAlignment="1">
      <alignment horizontal="center" vertical="center" wrapText="1"/>
    </xf>
    <xf numFmtId="0" fontId="26" fillId="8" borderId="1" xfId="3" applyFont="1" applyFill="1" applyBorder="1" applyAlignment="1">
      <alignment horizontal="center" vertical="center" wrapText="1"/>
    </xf>
    <xf numFmtId="0" fontId="25" fillId="2" borderId="22" xfId="3" applyFont="1" applyFill="1" applyBorder="1" applyAlignment="1">
      <alignment horizontal="center" vertical="center" wrapText="1"/>
    </xf>
    <xf numFmtId="0" fontId="26" fillId="0" borderId="23" xfId="3" applyFont="1" applyBorder="1" applyAlignment="1">
      <alignment horizontal="center" vertical="center" wrapText="1"/>
    </xf>
    <xf numFmtId="0" fontId="22" fillId="2" borderId="25" xfId="0" applyFont="1" applyFill="1" applyBorder="1" applyAlignment="1">
      <alignment horizontal="center"/>
    </xf>
    <xf numFmtId="0" fontId="22" fillId="2" borderId="25" xfId="0" applyFont="1" applyFill="1" applyBorder="1" applyAlignment="1">
      <alignment horizontal="center" vertical="center" wrapText="1"/>
    </xf>
    <xf numFmtId="0" fontId="22" fillId="2" borderId="42" xfId="0" applyFont="1" applyFill="1" applyBorder="1" applyAlignment="1">
      <alignment horizontal="center" vertical="center" wrapText="1"/>
    </xf>
    <xf numFmtId="0" fontId="22" fillId="2" borderId="19" xfId="0" applyFont="1" applyFill="1" applyBorder="1" applyAlignment="1">
      <alignment horizontal="center" vertical="center" wrapText="1"/>
    </xf>
    <xf numFmtId="0" fontId="22" fillId="2" borderId="47" xfId="0" applyFont="1" applyFill="1" applyBorder="1" applyAlignment="1">
      <alignment horizontal="center" vertical="center" wrapText="1"/>
    </xf>
    <xf numFmtId="0" fontId="22" fillId="2" borderId="16" xfId="3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15" fillId="2" borderId="65" xfId="3" applyFont="1" applyFill="1" applyBorder="1" applyAlignment="1">
      <alignment horizontal="left" vertical="center" wrapText="1"/>
    </xf>
    <xf numFmtId="0" fontId="20" fillId="2" borderId="63" xfId="1" applyFont="1" applyFill="1" applyBorder="1" applyAlignment="1">
      <alignment horizontal="center" vertical="center" wrapText="1"/>
    </xf>
    <xf numFmtId="0" fontId="20" fillId="2" borderId="64" xfId="1" applyFont="1" applyFill="1" applyBorder="1" applyAlignment="1">
      <alignment horizontal="center" vertical="center" wrapText="1"/>
    </xf>
    <xf numFmtId="0" fontId="15" fillId="4" borderId="43" xfId="3" applyFont="1" applyFill="1" applyBorder="1" applyAlignment="1">
      <alignment horizontal="left" vertical="center" wrapText="1"/>
    </xf>
    <xf numFmtId="0" fontId="22" fillId="2" borderId="0" xfId="0" applyFont="1" applyFill="1"/>
    <xf numFmtId="0" fontId="22" fillId="4" borderId="18" xfId="0" applyFont="1" applyFill="1" applyBorder="1"/>
    <xf numFmtId="0" fontId="20" fillId="4" borderId="62" xfId="1" applyFont="1" applyFill="1" applyBorder="1" applyAlignment="1">
      <alignment horizontal="center" vertical="center" wrapText="1"/>
    </xf>
    <xf numFmtId="0" fontId="20" fillId="4" borderId="47" xfId="1" applyFont="1" applyFill="1" applyBorder="1" applyAlignment="1">
      <alignment horizontal="center" vertical="center" wrapText="1"/>
    </xf>
    <xf numFmtId="0" fontId="26" fillId="4" borderId="45" xfId="1" applyFont="1" applyFill="1" applyBorder="1" applyAlignment="1">
      <alignment horizontal="center" vertical="center" wrapText="1"/>
    </xf>
    <xf numFmtId="0" fontId="20" fillId="4" borderId="53" xfId="1" applyFont="1" applyFill="1" applyBorder="1" applyAlignment="1">
      <alignment horizontal="center" vertical="center" wrapText="1"/>
    </xf>
    <xf numFmtId="0" fontId="26" fillId="4" borderId="51" xfId="1" applyFont="1" applyFill="1" applyBorder="1" applyAlignment="1">
      <alignment horizontal="center" vertical="center" wrapText="1"/>
    </xf>
    <xf numFmtId="0" fontId="20" fillId="4" borderId="19" xfId="1" applyFont="1" applyFill="1" applyBorder="1" applyAlignment="1">
      <alignment horizontal="center" vertical="center" wrapText="1"/>
    </xf>
    <xf numFmtId="0" fontId="21" fillId="2" borderId="9" xfId="1" applyFont="1" applyFill="1" applyBorder="1" applyAlignment="1">
      <alignment horizontal="center" vertical="center" wrapText="1"/>
    </xf>
    <xf numFmtId="0" fontId="21" fillId="2" borderId="50" xfId="1" applyFont="1" applyFill="1" applyBorder="1" applyAlignment="1">
      <alignment horizontal="center" vertical="center" wrapText="1"/>
    </xf>
    <xf numFmtId="0" fontId="20" fillId="4" borderId="23" xfId="1" applyFont="1" applyFill="1" applyBorder="1" applyAlignment="1">
      <alignment horizontal="center" vertical="center" wrapText="1"/>
    </xf>
    <xf numFmtId="0" fontId="20" fillId="4" borderId="17" xfId="1" applyFont="1" applyFill="1" applyBorder="1" applyAlignment="1">
      <alignment horizontal="center" vertical="center" wrapText="1"/>
    </xf>
    <xf numFmtId="0" fontId="21" fillId="4" borderId="23" xfId="1" applyFont="1" applyFill="1" applyBorder="1" applyAlignment="1">
      <alignment horizontal="center" vertical="center" wrapText="1"/>
    </xf>
    <xf numFmtId="0" fontId="21" fillId="4" borderId="17" xfId="1" applyFont="1" applyFill="1" applyBorder="1" applyAlignment="1">
      <alignment horizontal="center" vertical="center" wrapText="1"/>
    </xf>
    <xf numFmtId="0" fontId="20" fillId="2" borderId="10" xfId="1" applyFont="1" applyFill="1" applyBorder="1" applyAlignment="1">
      <alignment horizontal="center" vertical="center" wrapText="1"/>
    </xf>
    <xf numFmtId="0" fontId="21" fillId="2" borderId="63" xfId="1" applyFont="1" applyFill="1" applyBorder="1" applyAlignment="1">
      <alignment horizontal="center" vertical="center" wrapText="1"/>
    </xf>
    <xf numFmtId="0" fontId="21" fillId="2" borderId="10" xfId="1" applyFont="1" applyFill="1" applyBorder="1" applyAlignment="1">
      <alignment horizontal="center" vertical="center" wrapText="1"/>
    </xf>
    <xf numFmtId="0" fontId="15" fillId="4" borderId="68" xfId="3" applyFont="1" applyFill="1" applyBorder="1" applyAlignment="1">
      <alignment horizontal="center" vertical="center" wrapText="1"/>
    </xf>
    <xf numFmtId="0" fontId="21" fillId="4" borderId="23" xfId="1" applyFont="1" applyFill="1" applyBorder="1" applyAlignment="1">
      <alignment horizontal="left" vertical="center" wrapText="1"/>
    </xf>
    <xf numFmtId="0" fontId="21" fillId="4" borderId="17" xfId="1" applyFont="1" applyFill="1" applyBorder="1" applyAlignment="1">
      <alignment horizontal="left" vertical="center" wrapText="1"/>
    </xf>
    <xf numFmtId="0" fontId="21" fillId="4" borderId="18" xfId="1" applyFont="1" applyFill="1" applyBorder="1" applyAlignment="1">
      <alignment horizontal="left" vertical="center" wrapText="1"/>
    </xf>
    <xf numFmtId="0" fontId="21" fillId="2" borderId="24" xfId="1" applyFont="1" applyFill="1" applyBorder="1" applyAlignment="1">
      <alignment horizontal="left" vertical="center" wrapText="1"/>
    </xf>
    <xf numFmtId="0" fontId="15" fillId="4" borderId="24" xfId="3" applyFont="1" applyFill="1" applyBorder="1" applyAlignment="1">
      <alignment horizontal="left" vertical="center" wrapText="1"/>
    </xf>
    <xf numFmtId="0" fontId="15" fillId="4" borderId="18" xfId="3" applyFont="1" applyFill="1" applyBorder="1" applyAlignment="1">
      <alignment horizontal="left" vertical="center" wrapText="1"/>
    </xf>
    <xf numFmtId="0" fontId="15" fillId="2" borderId="24" xfId="3" applyFont="1" applyFill="1" applyBorder="1" applyAlignment="1">
      <alignment horizontal="left" vertical="center" wrapText="1"/>
    </xf>
    <xf numFmtId="0" fontId="15" fillId="2" borderId="43" xfId="3" applyFont="1" applyFill="1" applyBorder="1" applyAlignment="1">
      <alignment horizontal="left" vertical="center" wrapText="1"/>
    </xf>
    <xf numFmtId="0" fontId="15" fillId="2" borderId="18" xfId="3" applyFont="1" applyFill="1" applyBorder="1" applyAlignment="1">
      <alignment horizontal="left" vertical="center" wrapText="1"/>
    </xf>
    <xf numFmtId="0" fontId="15" fillId="4" borderId="35" xfId="3" applyFont="1" applyFill="1" applyBorder="1" applyAlignment="1">
      <alignment horizontal="left" vertical="center" wrapText="1"/>
    </xf>
    <xf numFmtId="0" fontId="15" fillId="4" borderId="15" xfId="3" applyFont="1" applyFill="1" applyBorder="1" applyAlignment="1">
      <alignment horizontal="left" vertical="center"/>
    </xf>
    <xf numFmtId="0" fontId="15" fillId="4" borderId="34" xfId="3" applyFont="1" applyFill="1" applyBorder="1" applyAlignment="1">
      <alignment horizontal="left" vertical="center" wrapText="1"/>
    </xf>
    <xf numFmtId="0" fontId="15" fillId="2" borderId="48" xfId="3" applyFont="1" applyFill="1" applyBorder="1" applyAlignment="1">
      <alignment horizontal="left" vertical="center" wrapText="1"/>
    </xf>
    <xf numFmtId="0" fontId="15" fillId="2" borderId="0" xfId="3" applyFont="1" applyFill="1" applyAlignment="1">
      <alignment horizontal="left" vertical="center" wrapText="1"/>
    </xf>
    <xf numFmtId="0" fontId="22" fillId="4" borderId="26" xfId="0" applyFont="1" applyFill="1" applyBorder="1" applyAlignment="1">
      <alignment vertical="center" wrapText="1"/>
    </xf>
    <xf numFmtId="0" fontId="22" fillId="2" borderId="46" xfId="0" applyFont="1" applyFill="1" applyBorder="1" applyAlignment="1">
      <alignment vertical="center" wrapText="1"/>
    </xf>
    <xf numFmtId="0" fontId="22" fillId="2" borderId="13" xfId="0" applyFont="1" applyFill="1" applyBorder="1" applyAlignment="1">
      <alignment vertical="center" wrapText="1"/>
    </xf>
    <xf numFmtId="0" fontId="22" fillId="2" borderId="20" xfId="0" applyFont="1" applyFill="1" applyBorder="1" applyAlignment="1">
      <alignment vertical="center" wrapText="1"/>
    </xf>
    <xf numFmtId="0" fontId="22" fillId="4" borderId="24" xfId="0" applyFont="1" applyFill="1" applyBorder="1" applyAlignment="1">
      <alignment vertical="center" wrapText="1"/>
    </xf>
    <xf numFmtId="0" fontId="22" fillId="4" borderId="48" xfId="0" applyFont="1" applyFill="1" applyBorder="1" applyAlignment="1">
      <alignment vertical="center" wrapText="1"/>
    </xf>
    <xf numFmtId="0" fontId="22" fillId="4" borderId="38" xfId="0" applyFont="1" applyFill="1" applyBorder="1" applyAlignment="1">
      <alignment vertical="center" wrapText="1"/>
    </xf>
    <xf numFmtId="0" fontId="22" fillId="2" borderId="0" xfId="0" applyFont="1" applyFill="1" applyAlignment="1">
      <alignment vertical="center"/>
    </xf>
    <xf numFmtId="0" fontId="22" fillId="2" borderId="33" xfId="0" applyFont="1" applyFill="1" applyBorder="1" applyAlignment="1">
      <alignment vertical="center"/>
    </xf>
    <xf numFmtId="0" fontId="22" fillId="4" borderId="0" xfId="0" applyFont="1" applyFill="1" applyAlignment="1">
      <alignment vertical="center" wrapText="1"/>
    </xf>
    <xf numFmtId="0" fontId="22" fillId="2" borderId="24" xfId="0" applyFont="1" applyFill="1" applyBorder="1"/>
    <xf numFmtId="0" fontId="15" fillId="4" borderId="60" xfId="3" applyFont="1" applyFill="1" applyBorder="1" applyAlignment="1">
      <alignment horizontal="left" vertical="center" wrapText="1"/>
    </xf>
    <xf numFmtId="0" fontId="22" fillId="4" borderId="0" xfId="3" applyFont="1" applyFill="1" applyAlignment="1">
      <alignment horizontal="left" vertical="center" wrapText="1"/>
    </xf>
    <xf numFmtId="0" fontId="21" fillId="6" borderId="52" xfId="1" applyFont="1" applyFill="1" applyBorder="1" applyAlignment="1">
      <alignment horizontal="center" vertical="center" wrapText="1"/>
    </xf>
    <xf numFmtId="0" fontId="21" fillId="2" borderId="22" xfId="1" applyFont="1" applyFill="1" applyBorder="1" applyAlignment="1">
      <alignment horizontal="center" vertical="center" wrapText="1"/>
    </xf>
    <xf numFmtId="0" fontId="21" fillId="2" borderId="10" xfId="1" applyFont="1" applyFill="1" applyBorder="1" applyAlignment="1">
      <alignment vertical="center" wrapText="1"/>
    </xf>
    <xf numFmtId="0" fontId="21" fillId="2" borderId="13" xfId="1" applyFont="1" applyFill="1" applyBorder="1" applyAlignment="1">
      <alignment horizontal="center" vertical="center" wrapText="1"/>
    </xf>
    <xf numFmtId="0" fontId="20" fillId="8" borderId="10" xfId="1" applyFont="1" applyFill="1" applyBorder="1" applyAlignment="1">
      <alignment horizontal="center" vertical="center" wrapText="1"/>
    </xf>
    <xf numFmtId="0" fontId="21" fillId="6" borderId="9" xfId="1" applyFont="1" applyFill="1" applyBorder="1" applyAlignment="1">
      <alignment horizontal="center" vertical="center" wrapText="1"/>
    </xf>
    <xf numFmtId="0" fontId="20" fillId="2" borderId="12" xfId="1" applyFont="1" applyFill="1" applyBorder="1" applyAlignment="1">
      <alignment horizontal="center" vertical="center" wrapText="1"/>
    </xf>
    <xf numFmtId="0" fontId="21" fillId="2" borderId="40" xfId="1" applyFont="1" applyFill="1" applyBorder="1" applyAlignment="1">
      <alignment horizontal="center" vertical="center" wrapText="1"/>
    </xf>
    <xf numFmtId="0" fontId="21" fillId="2" borderId="44" xfId="1" applyFont="1" applyFill="1" applyBorder="1" applyAlignment="1">
      <alignment horizontal="center" vertical="center" wrapText="1"/>
    </xf>
    <xf numFmtId="0" fontId="21" fillId="2" borderId="1" xfId="1" applyFont="1" applyFill="1" applyBorder="1" applyAlignment="1">
      <alignment vertical="center"/>
    </xf>
    <xf numFmtId="0" fontId="21" fillId="2" borderId="46" xfId="1" applyFont="1" applyFill="1" applyBorder="1" applyAlignment="1">
      <alignment horizontal="center" vertical="center"/>
    </xf>
    <xf numFmtId="0" fontId="20" fillId="8" borderId="45" xfId="1" applyFont="1" applyFill="1" applyBorder="1" applyAlignment="1">
      <alignment horizontal="center" vertical="center" wrapText="1"/>
    </xf>
    <xf numFmtId="0" fontId="21" fillId="2" borderId="16" xfId="1" applyFont="1" applyFill="1" applyBorder="1" applyAlignment="1">
      <alignment horizontal="center" vertical="center" wrapText="1"/>
    </xf>
    <xf numFmtId="0" fontId="20" fillId="4" borderId="26" xfId="1" applyFont="1" applyFill="1" applyBorder="1" applyAlignment="1">
      <alignment vertical="center" wrapText="1"/>
    </xf>
    <xf numFmtId="0" fontId="21" fillId="4" borderId="23" xfId="1" applyFont="1" applyFill="1" applyBorder="1" applyAlignment="1">
      <alignment vertical="center" wrapText="1"/>
    </xf>
    <xf numFmtId="0" fontId="21" fillId="6" borderId="25" xfId="1" applyFont="1" applyFill="1" applyBorder="1" applyAlignment="1">
      <alignment vertical="center" wrapText="1"/>
    </xf>
    <xf numFmtId="0" fontId="20" fillId="4" borderId="20" xfId="1" applyFont="1" applyFill="1" applyBorder="1" applyAlignment="1">
      <alignment vertical="center" wrapText="1"/>
    </xf>
    <xf numFmtId="0" fontId="21" fillId="4" borderId="17" xfId="1" applyFont="1" applyFill="1" applyBorder="1" applyAlignment="1">
      <alignment vertical="center" wrapText="1"/>
    </xf>
    <xf numFmtId="0" fontId="21" fillId="6" borderId="19" xfId="1" applyFont="1" applyFill="1" applyBorder="1" applyAlignment="1">
      <alignment vertical="center" wrapText="1"/>
    </xf>
    <xf numFmtId="0" fontId="20" fillId="2" borderId="31" xfId="1" applyFont="1" applyFill="1" applyBorder="1" applyAlignment="1">
      <alignment horizontal="center" vertical="center" wrapText="1"/>
    </xf>
    <xf numFmtId="0" fontId="34" fillId="0" borderId="18" xfId="1" applyFont="1" applyBorder="1" applyAlignment="1">
      <alignment horizontal="center" vertical="center"/>
    </xf>
    <xf numFmtId="0" fontId="20" fillId="4" borderId="26" xfId="1" applyFont="1" applyFill="1" applyBorder="1" applyAlignment="1">
      <alignment horizontal="center" vertical="center" wrapText="1"/>
    </xf>
    <xf numFmtId="0" fontId="21" fillId="6" borderId="25" xfId="1" applyFont="1" applyFill="1" applyBorder="1" applyAlignment="1">
      <alignment horizontal="center" vertical="center" wrapText="1"/>
    </xf>
    <xf numFmtId="0" fontId="20" fillId="4" borderId="20" xfId="1" applyFont="1" applyFill="1" applyBorder="1" applyAlignment="1">
      <alignment horizontal="center" vertical="center" wrapText="1"/>
    </xf>
    <xf numFmtId="0" fontId="21" fillId="6" borderId="19" xfId="1" applyFont="1" applyFill="1" applyBorder="1" applyAlignment="1">
      <alignment horizontal="center" vertical="center" wrapText="1"/>
    </xf>
    <xf numFmtId="0" fontId="21" fillId="2" borderId="24" xfId="1" applyFont="1" applyFill="1" applyBorder="1" applyAlignment="1">
      <alignment horizontal="center" vertical="center" wrapText="1"/>
    </xf>
    <xf numFmtId="0" fontId="34" fillId="0" borderId="39" xfId="1" applyFont="1" applyBorder="1" applyAlignment="1">
      <alignment horizontal="center" vertical="center"/>
    </xf>
    <xf numFmtId="0" fontId="20" fillId="6" borderId="22" xfId="1" applyFont="1" applyFill="1" applyBorder="1" applyAlignment="1">
      <alignment horizontal="center" vertical="center" wrapText="1"/>
    </xf>
    <xf numFmtId="0" fontId="20" fillId="8" borderId="63" xfId="1" applyFont="1" applyFill="1" applyBorder="1" applyAlignment="1">
      <alignment horizontal="center" vertical="center" wrapText="1"/>
    </xf>
    <xf numFmtId="0" fontId="21" fillId="2" borderId="18" xfId="1" applyFont="1" applyFill="1" applyBorder="1" applyAlignment="1">
      <alignment horizontal="center" vertical="center" wrapText="1"/>
    </xf>
    <xf numFmtId="0" fontId="34" fillId="0" borderId="17" xfId="1" applyFont="1" applyBorder="1" applyAlignment="1">
      <alignment horizontal="center" vertical="center"/>
    </xf>
    <xf numFmtId="0" fontId="20" fillId="2" borderId="34" xfId="1" applyFont="1" applyFill="1" applyBorder="1" applyAlignment="1">
      <alignment horizontal="center" vertical="center" wrapText="1"/>
    </xf>
    <xf numFmtId="0" fontId="21" fillId="2" borderId="19" xfId="1" applyFont="1" applyFill="1" applyBorder="1" applyAlignment="1">
      <alignment horizontal="left" vertical="center" wrapText="1"/>
    </xf>
    <xf numFmtId="0" fontId="21" fillId="2" borderId="20" xfId="1" applyFont="1" applyFill="1" applyBorder="1" applyAlignment="1">
      <alignment horizontal="left" vertical="center" wrapText="1"/>
    </xf>
    <xf numFmtId="0" fontId="21" fillId="4" borderId="64" xfId="1" applyFont="1" applyFill="1" applyBorder="1" applyAlignment="1">
      <alignment horizontal="center" vertical="center" wrapText="1"/>
    </xf>
    <xf numFmtId="0" fontId="21" fillId="4" borderId="62" xfId="1" applyFont="1" applyFill="1" applyBorder="1" applyAlignment="1">
      <alignment horizontal="left" vertical="center" wrapText="1"/>
    </xf>
    <xf numFmtId="0" fontId="21" fillId="4" borderId="39" xfId="1" applyFont="1" applyFill="1" applyBorder="1" applyAlignment="1">
      <alignment horizontal="left" vertical="center" wrapText="1"/>
    </xf>
    <xf numFmtId="0" fontId="21" fillId="4" borderId="63" xfId="1" applyFont="1" applyFill="1" applyBorder="1" applyAlignment="1">
      <alignment horizontal="left" vertical="center" wrapText="1"/>
    </xf>
    <xf numFmtId="0" fontId="21" fillId="4" borderId="62" xfId="1" applyFont="1" applyFill="1" applyBorder="1" applyAlignment="1">
      <alignment horizontal="center" vertical="center" wrapText="1"/>
    </xf>
    <xf numFmtId="0" fontId="21" fillId="4" borderId="48" xfId="1" applyFont="1" applyFill="1" applyBorder="1" applyAlignment="1">
      <alignment horizontal="center" vertical="center" wrapText="1"/>
    </xf>
    <xf numFmtId="0" fontId="21" fillId="4" borderId="47" xfId="1" applyFont="1" applyFill="1" applyBorder="1" applyAlignment="1">
      <alignment horizontal="left" vertical="center" wrapText="1"/>
    </xf>
    <xf numFmtId="0" fontId="21" fillId="4" borderId="61" xfId="1" applyFont="1" applyFill="1" applyBorder="1" applyAlignment="1">
      <alignment horizontal="left" vertical="center" wrapText="1"/>
    </xf>
    <xf numFmtId="0" fontId="21" fillId="4" borderId="45" xfId="1" applyFont="1" applyFill="1" applyBorder="1" applyAlignment="1">
      <alignment horizontal="left" vertical="center" wrapText="1"/>
    </xf>
    <xf numFmtId="0" fontId="21" fillId="4" borderId="47" xfId="1" applyFont="1" applyFill="1" applyBorder="1" applyAlignment="1">
      <alignment horizontal="center" vertical="center" wrapText="1"/>
    </xf>
    <xf numFmtId="0" fontId="21" fillId="4" borderId="54" xfId="1" applyFont="1" applyFill="1" applyBorder="1" applyAlignment="1">
      <alignment horizontal="center" vertical="center" wrapText="1"/>
    </xf>
    <xf numFmtId="0" fontId="21" fillId="4" borderId="53" xfId="1" applyFont="1" applyFill="1" applyBorder="1" applyAlignment="1">
      <alignment horizontal="left" vertical="center" wrapText="1"/>
    </xf>
    <xf numFmtId="0" fontId="21" fillId="4" borderId="0" xfId="1" applyFont="1" applyFill="1" applyAlignment="1">
      <alignment horizontal="left" vertical="center" wrapText="1"/>
    </xf>
    <xf numFmtId="0" fontId="21" fillId="4" borderId="12" xfId="1" applyFont="1" applyFill="1" applyBorder="1" applyAlignment="1">
      <alignment horizontal="left" vertical="center" wrapText="1"/>
    </xf>
    <xf numFmtId="0" fontId="20" fillId="4" borderId="12" xfId="1" applyFont="1" applyFill="1" applyBorder="1" applyAlignment="1">
      <alignment horizontal="center" vertical="center" wrapText="1"/>
    </xf>
    <xf numFmtId="0" fontId="21" fillId="4" borderId="51" xfId="1" applyFont="1" applyFill="1" applyBorder="1" applyAlignment="1">
      <alignment horizontal="left" vertical="center" wrapText="1"/>
    </xf>
    <xf numFmtId="0" fontId="21" fillId="4" borderId="19" xfId="1" applyFont="1" applyFill="1" applyBorder="1" applyAlignment="1">
      <alignment horizontal="left" vertical="center" wrapText="1"/>
    </xf>
    <xf numFmtId="0" fontId="21" fillId="4" borderId="19" xfId="1" applyFont="1" applyFill="1" applyBorder="1" applyAlignment="1">
      <alignment horizontal="center" vertical="center" wrapText="1"/>
    </xf>
    <xf numFmtId="0" fontId="21" fillId="2" borderId="18" xfId="1" applyFont="1" applyFill="1" applyBorder="1" applyAlignment="1">
      <alignment horizontal="left" vertical="center" wrapText="1"/>
    </xf>
    <xf numFmtId="0" fontId="20" fillId="6" borderId="4" xfId="1" applyFont="1" applyFill="1" applyBorder="1" applyAlignment="1">
      <alignment horizontal="center" vertical="center" wrapText="1"/>
    </xf>
    <xf numFmtId="0" fontId="20" fillId="6" borderId="3" xfId="1" applyFont="1" applyFill="1" applyBorder="1" applyAlignment="1">
      <alignment horizontal="center" vertical="center" wrapText="1"/>
    </xf>
    <xf numFmtId="0" fontId="20" fillId="6" borderId="2" xfId="1" applyFont="1" applyFill="1" applyBorder="1" applyAlignment="1">
      <alignment horizontal="center" vertical="center" wrapText="1"/>
    </xf>
    <xf numFmtId="0" fontId="20" fillId="6" borderId="6" xfId="1" applyFont="1" applyFill="1" applyBorder="1" applyAlignment="1">
      <alignment horizontal="center" vertical="center" wrapText="1"/>
    </xf>
    <xf numFmtId="0" fontId="20" fillId="6" borderId="5" xfId="1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20" fillId="6" borderId="9" xfId="1" applyFont="1" applyFill="1" applyBorder="1" applyAlignment="1">
      <alignment horizontal="center" vertical="center" wrapText="1"/>
    </xf>
    <xf numFmtId="0" fontId="20" fillId="2" borderId="13" xfId="1" applyFont="1" applyFill="1" applyBorder="1" applyAlignment="1">
      <alignment horizontal="center" vertical="center" wrapText="1"/>
    </xf>
    <xf numFmtId="0" fontId="21" fillId="6" borderId="12" xfId="1" applyFont="1" applyFill="1" applyBorder="1" applyAlignment="1">
      <alignment horizontal="center" vertical="center" wrapText="1"/>
    </xf>
    <xf numFmtId="0" fontId="21" fillId="6" borderId="3" xfId="1" applyFont="1" applyFill="1" applyBorder="1" applyAlignment="1">
      <alignment horizontal="center" vertical="center" wrapText="1"/>
    </xf>
    <xf numFmtId="0" fontId="21" fillId="6" borderId="2" xfId="1" applyFont="1" applyFill="1" applyBorder="1" applyAlignment="1">
      <alignment horizontal="center" vertical="center" wrapText="1"/>
    </xf>
    <xf numFmtId="0" fontId="21" fillId="6" borderId="6" xfId="1" applyFont="1" applyFill="1" applyBorder="1" applyAlignment="1">
      <alignment horizontal="center" vertical="center" wrapText="1"/>
    </xf>
    <xf numFmtId="0" fontId="21" fillId="6" borderId="5" xfId="1" applyFont="1" applyFill="1" applyBorder="1" applyAlignment="1">
      <alignment horizontal="center" vertical="center" wrapText="1"/>
    </xf>
    <xf numFmtId="0" fontId="26" fillId="4" borderId="35" xfId="3" applyFont="1" applyFill="1" applyBorder="1" applyAlignment="1">
      <alignment horizontal="center" vertical="center" wrapText="1"/>
    </xf>
    <xf numFmtId="0" fontId="26" fillId="4" borderId="25" xfId="3" applyFont="1" applyFill="1" applyBorder="1" applyAlignment="1">
      <alignment horizontal="center" vertical="center" wrapText="1"/>
    </xf>
    <xf numFmtId="0" fontId="26" fillId="4" borderId="23" xfId="3" applyFont="1" applyFill="1" applyBorder="1" applyAlignment="1">
      <alignment horizontal="center" vertical="center" wrapText="1"/>
    </xf>
    <xf numFmtId="0" fontId="26" fillId="4" borderId="22" xfId="3" applyFont="1" applyFill="1" applyBorder="1" applyAlignment="1">
      <alignment horizontal="center" vertical="center" wrapText="1"/>
    </xf>
    <xf numFmtId="0" fontId="26" fillId="4" borderId="15" xfId="3" applyFont="1" applyFill="1" applyBorder="1" applyAlignment="1">
      <alignment horizontal="center" vertical="center" wrapText="1"/>
    </xf>
    <xf numFmtId="0" fontId="26" fillId="8" borderId="63" xfId="3" applyFont="1" applyFill="1" applyBorder="1" applyAlignment="1">
      <alignment horizontal="center" vertical="center" wrapText="1"/>
    </xf>
    <xf numFmtId="0" fontId="26" fillId="4" borderId="63" xfId="3" applyFont="1" applyFill="1" applyBorder="1" applyAlignment="1">
      <alignment horizontal="center" vertical="center" wrapText="1"/>
    </xf>
    <xf numFmtId="0" fontId="15" fillId="4" borderId="63" xfId="3" applyFont="1" applyFill="1" applyBorder="1" applyAlignment="1">
      <alignment horizontal="center" vertical="center" wrapText="1"/>
    </xf>
    <xf numFmtId="0" fontId="26" fillId="4" borderId="64" xfId="3" applyFont="1" applyFill="1" applyBorder="1" applyAlignment="1">
      <alignment horizontal="center" vertical="center" wrapText="1"/>
    </xf>
    <xf numFmtId="0" fontId="15" fillId="4" borderId="40" xfId="3" applyFont="1" applyFill="1" applyBorder="1" applyAlignment="1">
      <alignment horizontal="center" vertical="center" wrapText="1"/>
    </xf>
    <xf numFmtId="0" fontId="26" fillId="4" borderId="10" xfId="3" applyFont="1" applyFill="1" applyBorder="1" applyAlignment="1">
      <alignment horizontal="center" vertical="center" wrapText="1"/>
    </xf>
    <xf numFmtId="0" fontId="26" fillId="4" borderId="43" xfId="3" applyFont="1" applyFill="1" applyBorder="1" applyAlignment="1">
      <alignment horizontal="center" vertical="center" wrapText="1"/>
    </xf>
    <xf numFmtId="0" fontId="15" fillId="4" borderId="10" xfId="3" applyFont="1" applyFill="1" applyBorder="1" applyAlignment="1">
      <alignment horizontal="center" vertical="center" wrapText="1"/>
    </xf>
    <xf numFmtId="0" fontId="26" fillId="4" borderId="13" xfId="3" applyFont="1" applyFill="1" applyBorder="1" applyAlignment="1">
      <alignment horizontal="center" vertical="center" wrapText="1"/>
    </xf>
    <xf numFmtId="0" fontId="15" fillId="4" borderId="16" xfId="3" applyFont="1" applyFill="1" applyBorder="1" applyAlignment="1">
      <alignment horizontal="center" vertical="center" wrapText="1"/>
    </xf>
    <xf numFmtId="0" fontId="26" fillId="4" borderId="18" xfId="3" applyFont="1" applyFill="1" applyBorder="1" applyAlignment="1">
      <alignment horizontal="center" vertical="center" wrapText="1"/>
    </xf>
    <xf numFmtId="0" fontId="26" fillId="4" borderId="17" xfId="3" applyFont="1" applyFill="1" applyBorder="1" applyAlignment="1">
      <alignment horizontal="center" vertical="center" wrapText="1"/>
    </xf>
    <xf numFmtId="0" fontId="15" fillId="4" borderId="17" xfId="3" applyFont="1" applyFill="1" applyBorder="1" applyAlignment="1">
      <alignment horizontal="center" vertical="center" wrapText="1"/>
    </xf>
    <xf numFmtId="0" fontId="26" fillId="8" borderId="17" xfId="3" applyFont="1" applyFill="1" applyBorder="1" applyAlignment="1">
      <alignment horizontal="center" vertical="center" wrapText="1"/>
    </xf>
    <xf numFmtId="0" fontId="26" fillId="4" borderId="51" xfId="3" applyFont="1" applyFill="1" applyBorder="1" applyAlignment="1">
      <alignment horizontal="center" vertical="center" wrapText="1"/>
    </xf>
    <xf numFmtId="0" fontId="26" fillId="4" borderId="54" xfId="3" applyFont="1" applyFill="1" applyBorder="1" applyAlignment="1">
      <alignment horizontal="center" vertical="center" wrapText="1"/>
    </xf>
    <xf numFmtId="0" fontId="26" fillId="2" borderId="24" xfId="3" applyFont="1" applyFill="1" applyBorder="1" applyAlignment="1">
      <alignment horizontal="center" vertical="center" wrapText="1"/>
    </xf>
    <xf numFmtId="0" fontId="26" fillId="2" borderId="23" xfId="3" applyFont="1" applyFill="1" applyBorder="1" applyAlignment="1">
      <alignment horizontal="center" vertical="center" wrapText="1"/>
    </xf>
    <xf numFmtId="0" fontId="36" fillId="2" borderId="23" xfId="3" applyFont="1" applyFill="1" applyBorder="1" applyAlignment="1">
      <alignment horizontal="center" vertical="center" wrapText="1"/>
    </xf>
    <xf numFmtId="0" fontId="26" fillId="2" borderId="63" xfId="3" applyFont="1" applyFill="1" applyBorder="1" applyAlignment="1">
      <alignment horizontal="center" vertical="center" wrapText="1"/>
    </xf>
    <xf numFmtId="0" fontId="26" fillId="2" borderId="24" xfId="3" applyFont="1" applyFill="1" applyBorder="1" applyAlignment="1">
      <alignment vertical="center" wrapText="1"/>
    </xf>
    <xf numFmtId="0" fontId="26" fillId="2" borderId="23" xfId="3" applyFont="1" applyFill="1" applyBorder="1" applyAlignment="1">
      <alignment vertical="center" wrapText="1"/>
    </xf>
    <xf numFmtId="0" fontId="15" fillId="2" borderId="23" xfId="3" applyFont="1" applyFill="1" applyBorder="1" applyAlignment="1">
      <alignment vertical="center" wrapText="1"/>
    </xf>
    <xf numFmtId="0" fontId="15" fillId="2" borderId="22" xfId="3" applyFont="1" applyFill="1" applyBorder="1" applyAlignment="1">
      <alignment vertical="center" wrapText="1"/>
    </xf>
    <xf numFmtId="0" fontId="26" fillId="2" borderId="11" xfId="3" applyFont="1" applyFill="1" applyBorder="1" applyAlignment="1">
      <alignment horizontal="center" vertical="center" wrapText="1"/>
    </xf>
    <xf numFmtId="0" fontId="26" fillId="2" borderId="10" xfId="3" applyFont="1" applyFill="1" applyBorder="1" applyAlignment="1">
      <alignment horizontal="center" vertical="center" wrapText="1"/>
    </xf>
    <xf numFmtId="0" fontId="36" fillId="2" borderId="10" xfId="3" applyFont="1" applyFill="1" applyBorder="1" applyAlignment="1">
      <alignment horizontal="center" vertical="center" wrapText="1"/>
    </xf>
    <xf numFmtId="0" fontId="15" fillId="2" borderId="10" xfId="3" applyFont="1" applyFill="1" applyBorder="1" applyAlignment="1">
      <alignment horizontal="center" vertical="center" wrapText="1"/>
    </xf>
    <xf numFmtId="0" fontId="15" fillId="2" borderId="9" xfId="3" applyFont="1" applyFill="1" applyBorder="1" applyAlignment="1">
      <alignment horizontal="center" vertical="center" wrapText="1"/>
    </xf>
    <xf numFmtId="0" fontId="26" fillId="2" borderId="13" xfId="3" applyFont="1" applyFill="1" applyBorder="1" applyAlignment="1">
      <alignment vertical="center" wrapText="1"/>
    </xf>
    <xf numFmtId="0" fontId="26" fillId="2" borderId="10" xfId="3" applyFont="1" applyFill="1" applyBorder="1" applyAlignment="1">
      <alignment vertical="center" wrapText="1"/>
    </xf>
    <xf numFmtId="0" fontId="15" fillId="2" borderId="10" xfId="3" applyFont="1" applyFill="1" applyBorder="1" applyAlignment="1">
      <alignment vertical="center" wrapText="1"/>
    </xf>
    <xf numFmtId="0" fontId="15" fillId="2" borderId="12" xfId="3" applyFont="1" applyFill="1" applyBorder="1" applyAlignment="1">
      <alignment vertical="center" wrapText="1"/>
    </xf>
    <xf numFmtId="0" fontId="15" fillId="0" borderId="71" xfId="3" applyFont="1" applyBorder="1" applyAlignment="1">
      <alignment horizontal="center" vertical="center"/>
    </xf>
    <xf numFmtId="0" fontId="15" fillId="2" borderId="50" xfId="3" applyFont="1" applyFill="1" applyBorder="1" applyAlignment="1">
      <alignment horizontal="center" vertical="center" wrapText="1"/>
    </xf>
    <xf numFmtId="0" fontId="26" fillId="2" borderId="18" xfId="3" applyFont="1" applyFill="1" applyBorder="1" applyAlignment="1">
      <alignment horizontal="center" vertical="center" wrapText="1"/>
    </xf>
    <xf numFmtId="0" fontId="26" fillId="2" borderId="17" xfId="3" applyFont="1" applyFill="1" applyBorder="1" applyAlignment="1">
      <alignment horizontal="center" vertical="center" wrapText="1"/>
    </xf>
    <xf numFmtId="0" fontId="37" fillId="0" borderId="17" xfId="3" applyFont="1" applyBorder="1" applyAlignment="1">
      <alignment horizontal="center" vertical="center"/>
    </xf>
    <xf numFmtId="0" fontId="26" fillId="2" borderId="51" xfId="3" applyFont="1" applyFill="1" applyBorder="1" applyAlignment="1">
      <alignment horizontal="center" vertical="center" wrapText="1"/>
    </xf>
    <xf numFmtId="0" fontId="15" fillId="2" borderId="51" xfId="3" applyFont="1" applyFill="1" applyBorder="1" applyAlignment="1">
      <alignment horizontal="center" vertical="center" wrapText="1"/>
    </xf>
    <xf numFmtId="0" fontId="26" fillId="2" borderId="18" xfId="3" applyFont="1" applyFill="1" applyBorder="1" applyAlignment="1">
      <alignment vertical="center" wrapText="1"/>
    </xf>
    <xf numFmtId="0" fontId="26" fillId="2" borderId="17" xfId="3" applyFont="1" applyFill="1" applyBorder="1" applyAlignment="1">
      <alignment vertical="center" wrapText="1"/>
    </xf>
    <xf numFmtId="0" fontId="15" fillId="2" borderId="17" xfId="3" applyFont="1" applyFill="1" applyBorder="1" applyAlignment="1">
      <alignment vertical="center" wrapText="1"/>
    </xf>
    <xf numFmtId="0" fontId="15" fillId="2" borderId="16" xfId="3" applyFont="1" applyFill="1" applyBorder="1" applyAlignment="1">
      <alignment vertical="center" wrapText="1"/>
    </xf>
    <xf numFmtId="0" fontId="26" fillId="2" borderId="54" xfId="3" applyFont="1" applyFill="1" applyBorder="1" applyAlignment="1">
      <alignment horizontal="center" vertical="center" wrapText="1"/>
    </xf>
    <xf numFmtId="0" fontId="15" fillId="0" borderId="21" xfId="3" applyFont="1" applyBorder="1" applyAlignment="1">
      <alignment horizontal="center" vertical="center"/>
    </xf>
    <xf numFmtId="0" fontId="26" fillId="4" borderId="23" xfId="3" applyFont="1" applyFill="1" applyBorder="1" applyAlignment="1">
      <alignment vertical="center" wrapText="1"/>
    </xf>
    <xf numFmtId="0" fontId="26" fillId="8" borderId="23" xfId="3" applyFont="1" applyFill="1" applyBorder="1" applyAlignment="1">
      <alignment horizontal="center" vertical="center" wrapText="1"/>
    </xf>
    <xf numFmtId="0" fontId="26" fillId="4" borderId="1" xfId="3" applyFont="1" applyFill="1" applyBorder="1" applyAlignment="1">
      <alignment horizontal="center" vertical="center" wrapText="1"/>
    </xf>
    <xf numFmtId="0" fontId="26" fillId="4" borderId="45" xfId="3" applyFont="1" applyFill="1" applyBorder="1" applyAlignment="1">
      <alignment horizontal="center" vertical="center" wrapText="1"/>
    </xf>
    <xf numFmtId="0" fontId="15" fillId="4" borderId="1" xfId="3" applyFont="1" applyFill="1" applyBorder="1" applyAlignment="1">
      <alignment horizontal="center" vertical="center" wrapText="1"/>
    </xf>
    <xf numFmtId="0" fontId="26" fillId="4" borderId="45" xfId="3" applyFont="1" applyFill="1" applyBorder="1" applyAlignment="1">
      <alignment vertical="center" wrapText="1"/>
    </xf>
    <xf numFmtId="0" fontId="26" fillId="8" borderId="45" xfId="3" applyFont="1" applyFill="1" applyBorder="1" applyAlignment="1">
      <alignment horizontal="center" vertical="center" wrapText="1"/>
    </xf>
    <xf numFmtId="0" fontId="26" fillId="4" borderId="17" xfId="3" applyFont="1" applyFill="1" applyBorder="1" applyAlignment="1">
      <alignment vertical="center" wrapText="1"/>
    </xf>
    <xf numFmtId="0" fontId="26" fillId="2" borderId="45" xfId="3" applyFont="1" applyFill="1" applyBorder="1" applyAlignment="1">
      <alignment vertical="center" wrapText="1"/>
    </xf>
    <xf numFmtId="0" fontId="15" fillId="2" borderId="45" xfId="3" applyFont="1" applyFill="1" applyBorder="1" applyAlignment="1">
      <alignment vertical="center" wrapText="1"/>
    </xf>
    <xf numFmtId="0" fontId="15" fillId="2" borderId="44" xfId="3" applyFont="1" applyFill="1" applyBorder="1" applyAlignment="1">
      <alignment vertical="center" wrapText="1"/>
    </xf>
    <xf numFmtId="0" fontId="26" fillId="2" borderId="52" xfId="3" applyFont="1" applyFill="1" applyBorder="1" applyAlignment="1">
      <alignment vertical="center" wrapText="1"/>
    </xf>
    <xf numFmtId="0" fontId="26" fillId="2" borderId="51" xfId="3" applyFont="1" applyFill="1" applyBorder="1" applyAlignment="1">
      <alignment vertical="center" wrapText="1"/>
    </xf>
    <xf numFmtId="0" fontId="15" fillId="2" borderId="51" xfId="3" applyFont="1" applyFill="1" applyBorder="1" applyAlignment="1">
      <alignment vertical="center" wrapText="1"/>
    </xf>
    <xf numFmtId="0" fontId="15" fillId="2" borderId="53" xfId="3" applyFont="1" applyFill="1" applyBorder="1" applyAlignment="1">
      <alignment vertical="center" wrapText="1"/>
    </xf>
    <xf numFmtId="0" fontId="26" fillId="4" borderId="24" xfId="3" applyFont="1" applyFill="1" applyBorder="1" applyAlignment="1">
      <alignment horizontal="center" vertical="center" wrapText="1"/>
    </xf>
    <xf numFmtId="0" fontId="15" fillId="4" borderId="23" xfId="3" applyFont="1" applyFill="1" applyBorder="1" applyAlignment="1">
      <alignment vertical="center" wrapText="1"/>
    </xf>
    <xf numFmtId="0" fontId="15" fillId="4" borderId="25" xfId="3" applyFont="1" applyFill="1" applyBorder="1" applyAlignment="1">
      <alignment vertical="center" wrapText="1"/>
    </xf>
    <xf numFmtId="0" fontId="15" fillId="4" borderId="17" xfId="3" applyFont="1" applyFill="1" applyBorder="1" applyAlignment="1">
      <alignment vertical="center" wrapText="1"/>
    </xf>
    <xf numFmtId="0" fontId="15" fillId="4" borderId="19" xfId="3" applyFont="1" applyFill="1" applyBorder="1" applyAlignment="1">
      <alignment vertical="center" wrapText="1"/>
    </xf>
    <xf numFmtId="0" fontId="37" fillId="0" borderId="23" xfId="3" applyFont="1" applyBorder="1"/>
    <xf numFmtId="0" fontId="15" fillId="2" borderId="23" xfId="3" applyFont="1" applyFill="1" applyBorder="1" applyAlignment="1">
      <alignment horizontal="center" vertical="center" wrapText="1"/>
    </xf>
    <xf numFmtId="0" fontId="15" fillId="2" borderId="22" xfId="3" applyFont="1" applyFill="1" applyBorder="1" applyAlignment="1">
      <alignment horizontal="center" vertical="center" wrapText="1"/>
    </xf>
    <xf numFmtId="0" fontId="26" fillId="2" borderId="11" xfId="3" applyFont="1" applyFill="1" applyBorder="1" applyAlignment="1">
      <alignment vertical="center" wrapText="1"/>
    </xf>
    <xf numFmtId="0" fontId="15" fillId="2" borderId="17" xfId="3" applyFont="1" applyFill="1" applyBorder="1" applyAlignment="1">
      <alignment horizontal="center" vertical="center" wrapText="1"/>
    </xf>
    <xf numFmtId="0" fontId="15" fillId="2" borderId="36" xfId="3" applyFont="1" applyFill="1" applyBorder="1" applyAlignment="1">
      <alignment horizontal="center" vertical="center" wrapText="1"/>
    </xf>
    <xf numFmtId="0" fontId="26" fillId="5" borderId="3" xfId="3" applyFont="1" applyFill="1" applyBorder="1" applyAlignment="1">
      <alignment horizontal="center" vertical="center" wrapText="1"/>
    </xf>
    <xf numFmtId="0" fontId="15" fillId="5" borderId="3" xfId="3" applyFont="1" applyFill="1" applyBorder="1" applyAlignment="1">
      <alignment horizontal="center" vertical="center" wrapText="1"/>
    </xf>
    <xf numFmtId="0" fontId="26" fillId="5" borderId="2" xfId="3" applyFont="1" applyFill="1" applyBorder="1" applyAlignment="1">
      <alignment horizontal="center" vertical="center" wrapText="1"/>
    </xf>
    <xf numFmtId="0" fontId="26" fillId="5" borderId="5" xfId="3" applyFont="1" applyFill="1" applyBorder="1" applyAlignment="1">
      <alignment horizontal="center" vertical="center" wrapText="1"/>
    </xf>
    <xf numFmtId="0" fontId="15" fillId="5" borderId="4" xfId="3" applyFont="1" applyFill="1" applyBorder="1" applyAlignment="1">
      <alignment horizontal="center" vertical="center" wrapText="1"/>
    </xf>
    <xf numFmtId="0" fontId="15" fillId="2" borderId="12" xfId="3" applyFont="1" applyFill="1" applyBorder="1" applyAlignment="1">
      <alignment horizontal="left" vertical="center" wrapText="1"/>
    </xf>
    <xf numFmtId="0" fontId="15" fillId="2" borderId="10" xfId="0" applyFont="1" applyFill="1" applyBorder="1" applyAlignment="1">
      <alignment horizontal="center" wrapText="1"/>
    </xf>
    <xf numFmtId="0" fontId="26" fillId="0" borderId="11" xfId="3" applyFont="1" applyBorder="1" applyAlignment="1">
      <alignment horizontal="center" vertical="center" wrapText="1"/>
    </xf>
    <xf numFmtId="0" fontId="26" fillId="0" borderId="10" xfId="3" applyFont="1" applyBorder="1" applyAlignment="1">
      <alignment horizontal="center" vertical="center" wrapText="1"/>
    </xf>
    <xf numFmtId="0" fontId="15" fillId="0" borderId="10" xfId="3" applyFont="1" applyBorder="1" applyAlignment="1">
      <alignment horizontal="center" vertical="center" wrapText="1"/>
    </xf>
    <xf numFmtId="0" fontId="26" fillId="0" borderId="9" xfId="3" applyFont="1" applyBorder="1" applyAlignment="1">
      <alignment horizontal="center" vertical="center" wrapText="1"/>
    </xf>
    <xf numFmtId="0" fontId="26" fillId="0" borderId="4" xfId="3" applyFont="1" applyBorder="1" applyAlignment="1">
      <alignment horizontal="center" vertical="center" wrapText="1"/>
    </xf>
    <xf numFmtId="0" fontId="26" fillId="0" borderId="3" xfId="3" applyFont="1" applyBorder="1" applyAlignment="1">
      <alignment horizontal="center" vertical="center" wrapText="1"/>
    </xf>
    <xf numFmtId="0" fontId="26" fillId="8" borderId="3" xfId="3" applyFont="1" applyFill="1" applyBorder="1" applyAlignment="1">
      <alignment horizontal="center" vertical="center" wrapText="1"/>
    </xf>
    <xf numFmtId="0" fontId="15" fillId="0" borderId="3" xfId="3" applyFont="1" applyBorder="1" applyAlignment="1">
      <alignment horizontal="center" vertical="center" wrapText="1"/>
    </xf>
    <xf numFmtId="0" fontId="15" fillId="0" borderId="2" xfId="3" applyFont="1" applyBorder="1" applyAlignment="1">
      <alignment horizontal="center" vertical="center" wrapText="1"/>
    </xf>
    <xf numFmtId="0" fontId="15" fillId="0" borderId="9" xfId="3" applyFont="1" applyBorder="1" applyAlignment="1">
      <alignment horizontal="center" vertical="center" wrapText="1"/>
    </xf>
    <xf numFmtId="0" fontId="15" fillId="5" borderId="51" xfId="3" applyFont="1" applyFill="1" applyBorder="1" applyAlignment="1">
      <alignment horizontal="center" vertical="center" wrapText="1"/>
    </xf>
    <xf numFmtId="0" fontId="15" fillId="9" borderId="51" xfId="3" applyFont="1" applyFill="1" applyBorder="1" applyAlignment="1">
      <alignment horizontal="center" vertical="center" wrapText="1"/>
    </xf>
    <xf numFmtId="0" fontId="15" fillId="5" borderId="53" xfId="3" applyFont="1" applyFill="1" applyBorder="1" applyAlignment="1">
      <alignment horizontal="center" vertical="center" wrapText="1"/>
    </xf>
    <xf numFmtId="0" fontId="15" fillId="5" borderId="67" xfId="3" applyFont="1" applyFill="1" applyBorder="1" applyAlignment="1">
      <alignment horizontal="center" wrapText="1"/>
    </xf>
    <xf numFmtId="0" fontId="15" fillId="0" borderId="59" xfId="3" applyFont="1" applyBorder="1" applyAlignment="1">
      <alignment horizontal="center" vertical="center"/>
    </xf>
    <xf numFmtId="0" fontId="26" fillId="0" borderId="64" xfId="3" applyFont="1" applyBorder="1" applyAlignment="1">
      <alignment horizontal="center" vertical="center" wrapText="1"/>
    </xf>
    <xf numFmtId="0" fontId="26" fillId="0" borderId="63" xfId="3" applyFont="1" applyBorder="1" applyAlignment="1">
      <alignment horizontal="center" vertical="center" wrapText="1"/>
    </xf>
    <xf numFmtId="0" fontId="15" fillId="0" borderId="63" xfId="3" applyFont="1" applyBorder="1" applyAlignment="1">
      <alignment horizontal="center" vertical="center" wrapText="1"/>
    </xf>
    <xf numFmtId="0" fontId="15" fillId="0" borderId="68" xfId="3" applyFont="1" applyBorder="1" applyAlignment="1">
      <alignment horizontal="center" vertical="center" wrapText="1"/>
    </xf>
    <xf numFmtId="0" fontId="15" fillId="0" borderId="49" xfId="3" applyFont="1" applyBorder="1" applyAlignment="1">
      <alignment horizontal="center" vertical="center"/>
    </xf>
    <xf numFmtId="0" fontId="15" fillId="0" borderId="40" xfId="3" applyFont="1" applyBorder="1" applyAlignment="1">
      <alignment horizontal="center" vertical="center" wrapText="1"/>
    </xf>
    <xf numFmtId="0" fontId="15" fillId="0" borderId="30" xfId="3" applyFont="1" applyBorder="1" applyAlignment="1">
      <alignment horizontal="center" vertical="center" wrapText="1"/>
    </xf>
    <xf numFmtId="0" fontId="15" fillId="0" borderId="29" xfId="3" applyFont="1" applyBorder="1" applyAlignment="1">
      <alignment horizontal="center" vertical="center" wrapText="1"/>
    </xf>
    <xf numFmtId="0" fontId="15" fillId="2" borderId="61" xfId="3" applyFont="1" applyFill="1" applyBorder="1" applyAlignment="1">
      <alignment horizontal="left" vertical="center" wrapText="1"/>
    </xf>
    <xf numFmtId="0" fontId="25" fillId="2" borderId="44" xfId="3" applyFont="1" applyFill="1" applyBorder="1" applyAlignment="1">
      <alignment horizontal="center" vertical="center" wrapText="1"/>
    </xf>
    <xf numFmtId="0" fontId="15" fillId="0" borderId="44" xfId="3" applyFont="1" applyBorder="1" applyAlignment="1">
      <alignment horizontal="center" vertical="center" wrapText="1"/>
    </xf>
    <xf numFmtId="0" fontId="15" fillId="0" borderId="28" xfId="3" applyFont="1" applyBorder="1" applyAlignment="1">
      <alignment horizontal="center" vertical="center"/>
    </xf>
    <xf numFmtId="0" fontId="15" fillId="2" borderId="70" xfId="3" applyFont="1" applyFill="1" applyBorder="1" applyAlignment="1">
      <alignment horizontal="left" vertical="center" wrapText="1"/>
    </xf>
    <xf numFmtId="0" fontId="15" fillId="2" borderId="16" xfId="3" applyFont="1" applyFill="1" applyBorder="1" applyAlignment="1">
      <alignment horizontal="center" vertical="center" wrapText="1"/>
    </xf>
    <xf numFmtId="0" fontId="15" fillId="0" borderId="16" xfId="3" applyFont="1" applyBorder="1" applyAlignment="1">
      <alignment horizontal="center" vertical="center" wrapText="1"/>
    </xf>
    <xf numFmtId="0" fontId="15" fillId="0" borderId="27" xfId="3" applyFont="1" applyBorder="1" applyAlignment="1">
      <alignment horizontal="center" vertical="center"/>
    </xf>
    <xf numFmtId="0" fontId="15" fillId="2" borderId="60" xfId="3" applyFont="1" applyFill="1" applyBorder="1" applyAlignment="1">
      <alignment horizontal="left" vertical="center" wrapText="1"/>
    </xf>
    <xf numFmtId="0" fontId="15" fillId="0" borderId="22" xfId="3" applyFont="1" applyBorder="1" applyAlignment="1">
      <alignment horizontal="center" vertical="center" wrapText="1"/>
    </xf>
    <xf numFmtId="0" fontId="15" fillId="0" borderId="69" xfId="3" applyFont="1" applyBorder="1" applyAlignment="1">
      <alignment horizontal="center" vertical="center"/>
    </xf>
    <xf numFmtId="0" fontId="15" fillId="0" borderId="37" xfId="3" applyFont="1" applyBorder="1" applyAlignment="1">
      <alignment horizontal="left" vertical="center" wrapText="1"/>
    </xf>
    <xf numFmtId="0" fontId="25" fillId="0" borderId="50" xfId="3" applyFont="1" applyBorder="1" applyAlignment="1">
      <alignment horizontal="center" vertical="center" wrapText="1"/>
    </xf>
    <xf numFmtId="0" fontId="26" fillId="0" borderId="54" xfId="3" applyFont="1" applyBorder="1" applyAlignment="1">
      <alignment horizontal="center" vertical="center" wrapText="1"/>
    </xf>
    <xf numFmtId="0" fontId="15" fillId="0" borderId="51" xfId="3" applyFont="1" applyBorder="1" applyAlignment="1">
      <alignment horizontal="center" vertical="center" wrapText="1"/>
    </xf>
    <xf numFmtId="0" fontId="15" fillId="0" borderId="50" xfId="3" applyFont="1" applyBorder="1" applyAlignment="1">
      <alignment horizontal="center" vertical="center" wrapText="1"/>
    </xf>
    <xf numFmtId="0" fontId="15" fillId="6" borderId="3" xfId="3" applyFont="1" applyFill="1" applyBorder="1" applyAlignment="1">
      <alignment horizontal="center" vertical="center" wrapText="1"/>
    </xf>
    <xf numFmtId="0" fontId="26" fillId="4" borderId="24" xfId="0" applyFont="1" applyFill="1" applyBorder="1" applyAlignment="1">
      <alignment horizontal="center" vertical="center" wrapText="1"/>
    </xf>
    <xf numFmtId="0" fontId="26" fillId="4" borderId="23" xfId="0" applyFont="1" applyFill="1" applyBorder="1" applyAlignment="1">
      <alignment vertical="center" wrapText="1"/>
    </xf>
    <xf numFmtId="0" fontId="26" fillId="4" borderId="23" xfId="0" applyFont="1" applyFill="1" applyBorder="1" applyAlignment="1">
      <alignment horizontal="center" vertical="center" wrapText="1"/>
    </xf>
    <xf numFmtId="0" fontId="15" fillId="4" borderId="23" xfId="0" applyFont="1" applyFill="1" applyBorder="1" applyAlignment="1">
      <alignment vertical="center" wrapText="1"/>
    </xf>
    <xf numFmtId="0" fontId="15" fillId="4" borderId="22" xfId="0" applyFont="1" applyFill="1" applyBorder="1" applyAlignment="1">
      <alignment vertical="center" wrapText="1"/>
    </xf>
    <xf numFmtId="0" fontId="26" fillId="4" borderId="18" xfId="0" applyFont="1" applyFill="1" applyBorder="1" applyAlignment="1">
      <alignment horizontal="center" vertical="center" wrapText="1"/>
    </xf>
    <xf numFmtId="0" fontId="26" fillId="4" borderId="17" xfId="0" applyFont="1" applyFill="1" applyBorder="1" applyAlignment="1">
      <alignment vertical="center" wrapText="1"/>
    </xf>
    <xf numFmtId="0" fontId="26" fillId="4" borderId="17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vertical="center" wrapText="1"/>
    </xf>
    <xf numFmtId="0" fontId="15" fillId="4" borderId="16" xfId="0" applyFont="1" applyFill="1" applyBorder="1" applyAlignment="1">
      <alignment vertical="center" wrapText="1"/>
    </xf>
    <xf numFmtId="0" fontId="26" fillId="2" borderId="45" xfId="0" applyFont="1" applyFill="1" applyBorder="1" applyAlignment="1">
      <alignment vertical="center" wrapText="1"/>
    </xf>
    <xf numFmtId="0" fontId="15" fillId="2" borderId="44" xfId="0" applyFont="1" applyFill="1" applyBorder="1" applyAlignment="1">
      <alignment horizontal="center" vertical="center" wrapText="1"/>
    </xf>
    <xf numFmtId="0" fontId="26" fillId="2" borderId="48" xfId="0" applyFont="1" applyFill="1" applyBorder="1" applyAlignment="1">
      <alignment vertical="center" wrapText="1"/>
    </xf>
    <xf numFmtId="0" fontId="15" fillId="2" borderId="45" xfId="0" applyFont="1" applyFill="1" applyBorder="1" applyAlignment="1">
      <alignment vertical="center" wrapText="1"/>
    </xf>
    <xf numFmtId="0" fontId="15" fillId="2" borderId="44" xfId="0" applyFont="1" applyFill="1" applyBorder="1" applyAlignment="1">
      <alignment vertical="center" wrapText="1"/>
    </xf>
    <xf numFmtId="0" fontId="26" fillId="2" borderId="10" xfId="0" applyFont="1" applyFill="1" applyBorder="1" applyAlignment="1">
      <alignment horizontal="center" vertical="center" wrapText="1"/>
    </xf>
    <xf numFmtId="0" fontId="26" fillId="2" borderId="10" xfId="0" applyFont="1" applyFill="1" applyBorder="1" applyAlignment="1">
      <alignment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26" fillId="2" borderId="11" xfId="0" applyFont="1" applyFill="1" applyBorder="1" applyAlignment="1">
      <alignment vertical="center" wrapText="1"/>
    </xf>
    <xf numFmtId="0" fontId="15" fillId="2" borderId="10" xfId="0" applyFont="1" applyFill="1" applyBorder="1" applyAlignment="1">
      <alignment vertical="center" wrapText="1"/>
    </xf>
    <xf numFmtId="0" fontId="15" fillId="2" borderId="9" xfId="0" applyFont="1" applyFill="1" applyBorder="1" applyAlignment="1">
      <alignment vertical="center" wrapText="1"/>
    </xf>
    <xf numFmtId="0" fontId="26" fillId="2" borderId="17" xfId="0" applyFont="1" applyFill="1" applyBorder="1" applyAlignment="1">
      <alignment vertical="center" wrapText="1"/>
    </xf>
    <xf numFmtId="0" fontId="26" fillId="2" borderId="51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26" fillId="2" borderId="18" xfId="0" applyFont="1" applyFill="1" applyBorder="1" applyAlignment="1">
      <alignment vertical="center" wrapText="1"/>
    </xf>
    <xf numFmtId="0" fontId="15" fillId="2" borderId="17" xfId="0" applyFont="1" applyFill="1" applyBorder="1" applyAlignment="1">
      <alignment vertical="center" wrapText="1"/>
    </xf>
    <xf numFmtId="0" fontId="15" fillId="2" borderId="16" xfId="0" applyFont="1" applyFill="1" applyBorder="1" applyAlignment="1">
      <alignment vertical="center" wrapText="1"/>
    </xf>
    <xf numFmtId="0" fontId="26" fillId="4" borderId="24" xfId="0" applyFont="1" applyFill="1" applyBorder="1" applyAlignment="1">
      <alignment vertical="center" wrapText="1"/>
    </xf>
    <xf numFmtId="0" fontId="26" fillId="4" borderId="48" xfId="0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vertical="center" wrapText="1"/>
    </xf>
    <xf numFmtId="0" fontId="26" fillId="4" borderId="10" xfId="0" applyFont="1" applyFill="1" applyBorder="1" applyAlignment="1">
      <alignment horizontal="center" vertical="center" wrapText="1"/>
    </xf>
    <xf numFmtId="0" fontId="26" fillId="4" borderId="43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vertical="center" wrapText="1"/>
    </xf>
    <xf numFmtId="0" fontId="15" fillId="4" borderId="40" xfId="0" applyFont="1" applyFill="1" applyBorder="1" applyAlignment="1">
      <alignment vertical="center" wrapText="1"/>
    </xf>
    <xf numFmtId="0" fontId="26" fillId="4" borderId="54" xfId="0" applyFont="1" applyFill="1" applyBorder="1" applyAlignment="1">
      <alignment horizontal="center" vertical="center" wrapText="1"/>
    </xf>
    <xf numFmtId="0" fontId="26" fillId="4" borderId="51" xfId="0" applyFont="1" applyFill="1" applyBorder="1" applyAlignment="1">
      <alignment horizontal="center" vertical="center" wrapText="1"/>
    </xf>
    <xf numFmtId="0" fontId="26" fillId="4" borderId="51" xfId="0" applyFont="1" applyFill="1" applyBorder="1" applyAlignment="1">
      <alignment vertical="center" wrapText="1"/>
    </xf>
    <xf numFmtId="0" fontId="26" fillId="4" borderId="54" xfId="0" applyFont="1" applyFill="1" applyBorder="1" applyAlignment="1">
      <alignment vertical="center" wrapText="1"/>
    </xf>
    <xf numFmtId="0" fontId="15" fillId="4" borderId="51" xfId="0" applyFont="1" applyFill="1" applyBorder="1" applyAlignment="1">
      <alignment vertical="center" wrapText="1"/>
    </xf>
    <xf numFmtId="0" fontId="15" fillId="4" borderId="50" xfId="0" applyFont="1" applyFill="1" applyBorder="1" applyAlignment="1">
      <alignment vertical="center" wrapText="1"/>
    </xf>
    <xf numFmtId="0" fontId="26" fillId="2" borderId="31" xfId="0" applyFont="1" applyFill="1" applyBorder="1" applyAlignment="1">
      <alignment horizontal="center" vertical="center" wrapText="1"/>
    </xf>
    <xf numFmtId="0" fontId="26" fillId="2" borderId="30" xfId="0" applyFont="1" applyFill="1" applyBorder="1" applyAlignment="1">
      <alignment horizontal="center" vertical="center" wrapText="1"/>
    </xf>
    <xf numFmtId="0" fontId="26" fillId="2" borderId="30" xfId="0" applyFont="1" applyFill="1" applyBorder="1" applyAlignment="1">
      <alignment vertical="center" wrapText="1"/>
    </xf>
    <xf numFmtId="0" fontId="15" fillId="2" borderId="30" xfId="0" applyFont="1" applyFill="1" applyBorder="1" applyAlignment="1">
      <alignment vertical="center" wrapText="1"/>
    </xf>
    <xf numFmtId="0" fontId="15" fillId="2" borderId="29" xfId="0" applyFont="1" applyFill="1" applyBorder="1" applyAlignment="1">
      <alignment vertical="center" wrapText="1"/>
    </xf>
    <xf numFmtId="0" fontId="26" fillId="2" borderId="54" xfId="0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/>
    </xf>
    <xf numFmtId="0" fontId="26" fillId="8" borderId="63" xfId="0" applyFont="1" applyFill="1" applyBorder="1" applyAlignment="1">
      <alignment horizontal="center" vertical="center" wrapText="1"/>
    </xf>
    <xf numFmtId="0" fontId="26" fillId="4" borderId="12" xfId="0" applyFont="1" applyFill="1" applyBorder="1" applyAlignment="1">
      <alignment horizontal="center" vertical="center" wrapText="1"/>
    </xf>
    <xf numFmtId="0" fontId="26" fillId="4" borderId="10" xfId="0" applyFont="1" applyFill="1" applyBorder="1" applyAlignment="1">
      <alignment vertical="center" wrapText="1"/>
    </xf>
    <xf numFmtId="0" fontId="26" fillId="4" borderId="0" xfId="0" applyFont="1" applyFill="1" applyAlignment="1">
      <alignment horizontal="center" vertical="center" wrapText="1"/>
    </xf>
    <xf numFmtId="0" fontId="15" fillId="4" borderId="10" xfId="0" applyFont="1" applyFill="1" applyBorder="1" applyAlignment="1">
      <alignment vertical="center" wrapText="1"/>
    </xf>
    <xf numFmtId="0" fontId="15" fillId="4" borderId="57" xfId="0" applyFont="1" applyFill="1" applyBorder="1" applyAlignment="1">
      <alignment vertical="center" wrapText="1"/>
    </xf>
    <xf numFmtId="0" fontId="5" fillId="4" borderId="43" xfId="0" applyFont="1" applyFill="1" applyBorder="1" applyAlignment="1">
      <alignment horizontal="center" vertical="center"/>
    </xf>
    <xf numFmtId="0" fontId="26" fillId="8" borderId="30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38" fillId="4" borderId="17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26" fillId="8" borderId="17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 wrapText="1"/>
    </xf>
    <xf numFmtId="0" fontId="26" fillId="2" borderId="64" xfId="0" applyFont="1" applyFill="1" applyBorder="1" applyAlignment="1">
      <alignment horizontal="center" vertical="center" wrapText="1"/>
    </xf>
    <xf numFmtId="0" fontId="15" fillId="2" borderId="63" xfId="0" applyFont="1" applyFill="1" applyBorder="1" applyAlignment="1">
      <alignment horizontal="center" vertical="center" wrapText="1"/>
    </xf>
    <xf numFmtId="0" fontId="15" fillId="2" borderId="6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15" fillId="2" borderId="50" xfId="0" applyFont="1" applyFill="1" applyBorder="1" applyAlignment="1">
      <alignment horizontal="center" vertical="center" wrapText="1"/>
    </xf>
    <xf numFmtId="0" fontId="15" fillId="2" borderId="51" xfId="0" applyFont="1" applyFill="1" applyBorder="1" applyAlignment="1">
      <alignment horizontal="center" vertical="center" wrapText="1"/>
    </xf>
    <xf numFmtId="0" fontId="15" fillId="4" borderId="23" xfId="3" applyFont="1" applyFill="1" applyBorder="1" applyAlignment="1">
      <alignment horizontal="center" vertical="center" wrapText="1"/>
    </xf>
    <xf numFmtId="0" fontId="26" fillId="4" borderId="26" xfId="3" applyFont="1" applyFill="1" applyBorder="1" applyAlignment="1">
      <alignment horizontal="center" vertical="center" wrapText="1"/>
    </xf>
    <xf numFmtId="0" fontId="26" fillId="4" borderId="1" xfId="3" applyFont="1" applyFill="1" applyBorder="1" applyAlignment="1">
      <alignment vertical="center" wrapText="1"/>
    </xf>
    <xf numFmtId="0" fontId="15" fillId="4" borderId="1" xfId="3" applyFont="1" applyFill="1" applyBorder="1" applyAlignment="1">
      <alignment vertical="center" wrapText="1"/>
    </xf>
    <xf numFmtId="0" fontId="15" fillId="4" borderId="40" xfId="3" applyFont="1" applyFill="1" applyBorder="1" applyAlignment="1">
      <alignment vertical="center" wrapText="1"/>
    </xf>
    <xf numFmtId="0" fontId="26" fillId="4" borderId="10" xfId="3" applyFont="1" applyFill="1" applyBorder="1" applyAlignment="1">
      <alignment vertical="center" wrapText="1"/>
    </xf>
    <xf numFmtId="0" fontId="15" fillId="4" borderId="10" xfId="3" applyFont="1" applyFill="1" applyBorder="1" applyAlignment="1">
      <alignment vertical="center" wrapText="1"/>
    </xf>
    <xf numFmtId="0" fontId="15" fillId="4" borderId="12" xfId="3" applyFont="1" applyFill="1" applyBorder="1" applyAlignment="1">
      <alignment vertical="center" wrapText="1"/>
    </xf>
    <xf numFmtId="0" fontId="26" fillId="6" borderId="3" xfId="0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26" fillId="6" borderId="2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left" vertical="center" wrapText="1"/>
    </xf>
    <xf numFmtId="0" fontId="26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26" fillId="8" borderId="10" xfId="0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right"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/>
    </xf>
    <xf numFmtId="0" fontId="22" fillId="2" borderId="26" xfId="0" applyFont="1" applyFill="1" applyBorder="1"/>
    <xf numFmtId="0" fontId="26" fillId="2" borderId="4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26" fillId="2" borderId="72" xfId="0" applyFont="1" applyFill="1" applyBorder="1" applyAlignment="1">
      <alignment horizontal="center" vertical="center" wrapText="1"/>
    </xf>
    <xf numFmtId="0" fontId="15" fillId="2" borderId="47" xfId="0" applyFont="1" applyFill="1" applyBorder="1" applyAlignment="1">
      <alignment horizontal="center" vertical="center" wrapText="1"/>
    </xf>
    <xf numFmtId="0" fontId="15" fillId="2" borderId="49" xfId="0" applyFont="1" applyFill="1" applyBorder="1" applyAlignment="1">
      <alignment horizontal="center" vertical="center"/>
    </xf>
    <xf numFmtId="0" fontId="15" fillId="2" borderId="40" xfId="0" applyFont="1" applyFill="1" applyBorder="1" applyAlignment="1">
      <alignment horizontal="center" vertical="center" wrapText="1"/>
    </xf>
    <xf numFmtId="0" fontId="15" fillId="2" borderId="42" xfId="0" applyFont="1" applyFill="1" applyBorder="1" applyAlignment="1">
      <alignment horizontal="center" vertical="center" wrapText="1"/>
    </xf>
    <xf numFmtId="0" fontId="15" fillId="2" borderId="28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 wrapText="1"/>
    </xf>
    <xf numFmtId="0" fontId="15" fillId="2" borderId="71" xfId="0" applyFont="1" applyFill="1" applyBorder="1" applyAlignment="1">
      <alignment horizontal="center" vertical="center"/>
    </xf>
    <xf numFmtId="0" fontId="26" fillId="2" borderId="35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26" fillId="2" borderId="34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67" xfId="0" applyFont="1" applyFill="1" applyBorder="1" applyAlignment="1">
      <alignment horizontal="center" vertical="center"/>
    </xf>
    <xf numFmtId="0" fontId="26" fillId="8" borderId="51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6" fillId="2" borderId="50" xfId="0" applyFont="1" applyFill="1" applyBorder="1" applyAlignment="1">
      <alignment horizontal="center" vertical="center" wrapText="1"/>
    </xf>
    <xf numFmtId="0" fontId="21" fillId="6" borderId="68" xfId="1" applyFont="1" applyFill="1" applyBorder="1" applyAlignment="1">
      <alignment horizontal="center" vertical="center" wrapText="1"/>
    </xf>
    <xf numFmtId="0" fontId="22" fillId="4" borderId="25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4" borderId="50" xfId="0" applyFont="1" applyFill="1" applyBorder="1" applyAlignment="1">
      <alignment horizontal="center" vertical="center" wrapText="1"/>
    </xf>
    <xf numFmtId="0" fontId="25" fillId="4" borderId="22" xfId="3" applyFont="1" applyFill="1" applyBorder="1" applyAlignment="1">
      <alignment horizontal="center" vertical="center" wrapText="1"/>
    </xf>
    <xf numFmtId="0" fontId="25" fillId="4" borderId="40" xfId="3" applyFont="1" applyFill="1" applyBorder="1" applyAlignment="1">
      <alignment horizontal="center" vertical="center" wrapText="1"/>
    </xf>
    <xf numFmtId="0" fontId="25" fillId="4" borderId="9" xfId="3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vertical="center" wrapText="1"/>
    </xf>
    <xf numFmtId="0" fontId="20" fillId="8" borderId="53" xfId="1" applyFont="1" applyFill="1" applyBorder="1" applyAlignment="1">
      <alignment horizontal="center" vertical="center" wrapText="1"/>
    </xf>
    <xf numFmtId="0" fontId="20" fillId="6" borderId="68" xfId="1" applyFont="1" applyFill="1" applyBorder="1" applyAlignment="1">
      <alignment horizontal="center" vertical="center" wrapText="1"/>
    </xf>
    <xf numFmtId="0" fontId="22" fillId="4" borderId="41" xfId="3" applyFont="1" applyFill="1" applyBorder="1" applyAlignment="1">
      <alignment horizontal="left" vertical="center" wrapText="1"/>
    </xf>
    <xf numFmtId="0" fontId="37" fillId="0" borderId="0" xfId="3" applyFont="1"/>
    <xf numFmtId="0" fontId="32" fillId="6" borderId="3" xfId="0" applyFont="1" applyFill="1" applyBorder="1" applyAlignment="1">
      <alignment horizontal="center" vertical="center" wrapText="1"/>
    </xf>
    <xf numFmtId="0" fontId="23" fillId="6" borderId="3" xfId="0" applyFont="1" applyFill="1" applyBorder="1" applyAlignment="1">
      <alignment horizontal="center" vertical="center" wrapText="1"/>
    </xf>
    <xf numFmtId="0" fontId="22" fillId="6" borderId="59" xfId="0" applyFont="1" applyFill="1" applyBorder="1" applyAlignment="1">
      <alignment horizontal="center" vertical="center" wrapText="1"/>
    </xf>
    <xf numFmtId="0" fontId="22" fillId="6" borderId="56" xfId="0" applyFont="1" applyFill="1" applyBorder="1" applyAlignment="1">
      <alignment horizontal="center" vertical="center" wrapText="1"/>
    </xf>
    <xf numFmtId="0" fontId="22" fillId="6" borderId="69" xfId="0" applyFont="1" applyFill="1" applyBorder="1" applyAlignment="1">
      <alignment horizontal="center" vertical="center" wrapText="1"/>
    </xf>
    <xf numFmtId="0" fontId="15" fillId="6" borderId="8" xfId="0" applyFont="1" applyFill="1" applyBorder="1" applyAlignment="1">
      <alignment horizontal="right" vertical="center" wrapText="1"/>
    </xf>
    <xf numFmtId="0" fontId="15" fillId="6" borderId="7" xfId="0" applyFont="1" applyFill="1" applyBorder="1" applyAlignment="1">
      <alignment horizontal="right" vertical="center" wrapText="1"/>
    </xf>
    <xf numFmtId="0" fontId="15" fillId="6" borderId="55" xfId="0" applyFont="1" applyFill="1" applyBorder="1" applyAlignment="1">
      <alignment horizontal="right" vertical="center" wrapText="1"/>
    </xf>
    <xf numFmtId="0" fontId="15" fillId="4" borderId="59" xfId="0" applyFont="1" applyFill="1" applyBorder="1" applyAlignment="1">
      <alignment horizontal="center" vertical="center"/>
    </xf>
    <xf numFmtId="0" fontId="15" fillId="4" borderId="56" xfId="0" applyFont="1" applyFill="1" applyBorder="1" applyAlignment="1">
      <alignment horizontal="center" vertical="center"/>
    </xf>
    <xf numFmtId="0" fontId="15" fillId="4" borderId="69" xfId="0" applyFont="1" applyFill="1" applyBorder="1" applyAlignment="1">
      <alignment horizontal="center" vertical="center"/>
    </xf>
    <xf numFmtId="0" fontId="15" fillId="6" borderId="59" xfId="0" applyFont="1" applyFill="1" applyBorder="1" applyAlignment="1">
      <alignment horizontal="center" vertical="center" wrapText="1"/>
    </xf>
    <xf numFmtId="0" fontId="15" fillId="6" borderId="15" xfId="0" applyFont="1" applyFill="1" applyBorder="1" applyAlignment="1">
      <alignment horizontal="center" vertical="center" wrapText="1"/>
    </xf>
    <xf numFmtId="0" fontId="15" fillId="6" borderId="38" xfId="0" applyFont="1" applyFill="1" applyBorder="1" applyAlignment="1">
      <alignment horizontal="center" vertical="center" wrapText="1"/>
    </xf>
    <xf numFmtId="0" fontId="22" fillId="6" borderId="15" xfId="0" applyFont="1" applyFill="1" applyBorder="1" applyAlignment="1">
      <alignment horizontal="center" vertical="center" wrapText="1"/>
    </xf>
    <xf numFmtId="0" fontId="22" fillId="6" borderId="58" xfId="0" applyFont="1" applyFill="1" applyBorder="1" applyAlignment="1">
      <alignment horizontal="center" vertical="center" wrapText="1"/>
    </xf>
    <xf numFmtId="0" fontId="22" fillId="6" borderId="38" xfId="0" applyFont="1" applyFill="1" applyBorder="1" applyAlignment="1">
      <alignment horizontal="center" vertical="center" wrapText="1"/>
    </xf>
    <xf numFmtId="0" fontId="15" fillId="2" borderId="59" xfId="0" applyFont="1" applyFill="1" applyBorder="1" applyAlignment="1">
      <alignment horizontal="center" vertical="center"/>
    </xf>
    <xf numFmtId="0" fontId="15" fillId="2" borderId="69" xfId="0" applyFont="1" applyFill="1" applyBorder="1" applyAlignment="1">
      <alignment horizontal="center" vertical="center"/>
    </xf>
    <xf numFmtId="0" fontId="15" fillId="2" borderId="56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 wrapText="1"/>
    </xf>
    <xf numFmtId="0" fontId="15" fillId="6" borderId="55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/>
    </xf>
    <xf numFmtId="0" fontId="15" fillId="4" borderId="57" xfId="0" applyFont="1" applyFill="1" applyBorder="1" applyAlignment="1">
      <alignment horizontal="center" vertical="center"/>
    </xf>
    <xf numFmtId="0" fontId="15" fillId="4" borderId="36" xfId="0" applyFont="1" applyFill="1" applyBorder="1" applyAlignment="1">
      <alignment horizontal="center" vertical="center"/>
    </xf>
    <xf numFmtId="0" fontId="15" fillId="4" borderId="27" xfId="0" applyFont="1" applyFill="1" applyBorder="1" applyAlignment="1">
      <alignment horizontal="center" vertical="center"/>
    </xf>
    <xf numFmtId="0" fontId="15" fillId="4" borderId="28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right" vertical="center"/>
    </xf>
    <xf numFmtId="0" fontId="15" fillId="6" borderId="7" xfId="0" applyFont="1" applyFill="1" applyBorder="1" applyAlignment="1">
      <alignment horizontal="right" vertical="center"/>
    </xf>
    <xf numFmtId="0" fontId="15" fillId="6" borderId="6" xfId="0" applyFont="1" applyFill="1" applyBorder="1" applyAlignment="1">
      <alignment horizontal="right" vertical="center"/>
    </xf>
    <xf numFmtId="0" fontId="22" fillId="4" borderId="68" xfId="0" applyFont="1" applyFill="1" applyBorder="1" applyAlignment="1">
      <alignment horizontal="center" vertical="center" wrapText="1"/>
    </xf>
    <xf numFmtId="0" fontId="22" fillId="4" borderId="50" xfId="0" applyFont="1" applyFill="1" applyBorder="1" applyAlignment="1">
      <alignment horizontal="center" vertical="center" wrapText="1"/>
    </xf>
    <xf numFmtId="0" fontId="22" fillId="4" borderId="30" xfId="0" applyFont="1" applyFill="1" applyBorder="1" applyAlignment="1">
      <alignment horizontal="center" vertical="center" wrapText="1"/>
    </xf>
    <xf numFmtId="0" fontId="22" fillId="4" borderId="51" xfId="0" applyFont="1" applyFill="1" applyBorder="1" applyAlignment="1">
      <alignment horizontal="center" vertical="center" wrapText="1"/>
    </xf>
    <xf numFmtId="0" fontId="15" fillId="6" borderId="56" xfId="0" applyFont="1" applyFill="1" applyBorder="1" applyAlignment="1">
      <alignment horizontal="center" vertical="center" wrapText="1"/>
    </xf>
    <xf numFmtId="0" fontId="26" fillId="4" borderId="63" xfId="3" applyFont="1" applyFill="1" applyBorder="1" applyAlignment="1">
      <alignment horizontal="center" vertical="center" wrapText="1"/>
    </xf>
    <xf numFmtId="0" fontId="26" fillId="4" borderId="10" xfId="3" applyFont="1" applyFill="1" applyBorder="1" applyAlignment="1">
      <alignment horizontal="center" vertical="center" wrapText="1"/>
    </xf>
    <xf numFmtId="0" fontId="26" fillId="4" borderId="45" xfId="3" applyFont="1" applyFill="1" applyBorder="1" applyAlignment="1">
      <alignment horizontal="center" vertical="center" wrapText="1"/>
    </xf>
    <xf numFmtId="0" fontId="15" fillId="4" borderId="63" xfId="3" applyFont="1" applyFill="1" applyBorder="1" applyAlignment="1">
      <alignment horizontal="center" vertical="center" wrapText="1"/>
    </xf>
    <xf numFmtId="0" fontId="15" fillId="4" borderId="10" xfId="3" applyFont="1" applyFill="1" applyBorder="1" applyAlignment="1">
      <alignment horizontal="center" vertical="center" wrapText="1"/>
    </xf>
    <xf numFmtId="0" fontId="15" fillId="4" borderId="45" xfId="3" applyFont="1" applyFill="1" applyBorder="1" applyAlignment="1">
      <alignment horizontal="center" vertical="center" wrapText="1"/>
    </xf>
    <xf numFmtId="0" fontId="15" fillId="4" borderId="68" xfId="3" applyFont="1" applyFill="1" applyBorder="1" applyAlignment="1">
      <alignment horizontal="center" vertical="center" wrapText="1"/>
    </xf>
    <xf numFmtId="0" fontId="15" fillId="4" borderId="9" xfId="3" applyFont="1" applyFill="1" applyBorder="1" applyAlignment="1">
      <alignment horizontal="center" vertical="center" wrapText="1"/>
    </xf>
    <xf numFmtId="0" fontId="15" fillId="4" borderId="44" xfId="3" applyFont="1" applyFill="1" applyBorder="1" applyAlignment="1">
      <alignment horizontal="center" vertical="center" wrapText="1"/>
    </xf>
    <xf numFmtId="0" fontId="26" fillId="2" borderId="45" xfId="0" applyFont="1" applyFill="1" applyBorder="1" applyAlignment="1">
      <alignment horizontal="center" vertical="center" wrapText="1"/>
    </xf>
    <xf numFmtId="0" fontId="26" fillId="2" borderId="30" xfId="0" applyFont="1" applyFill="1" applyBorder="1" applyAlignment="1">
      <alignment horizontal="center" vertical="center" wrapText="1"/>
    </xf>
    <xf numFmtId="0" fontId="5" fillId="2" borderId="68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26" fillId="2" borderId="64" xfId="0" applyFont="1" applyFill="1" applyBorder="1" applyAlignment="1">
      <alignment horizontal="center" vertical="center" wrapText="1"/>
    </xf>
    <xf numFmtId="0" fontId="26" fillId="2" borderId="54" xfId="0" applyFont="1" applyFill="1" applyBorder="1" applyAlignment="1">
      <alignment horizontal="center" vertical="center" wrapText="1"/>
    </xf>
    <xf numFmtId="0" fontId="26" fillId="4" borderId="23" xfId="0" applyFont="1" applyFill="1" applyBorder="1" applyAlignment="1">
      <alignment horizontal="center" vertical="center" wrapText="1"/>
    </xf>
    <xf numFmtId="0" fontId="26" fillId="4" borderId="10" xfId="0" applyFont="1" applyFill="1" applyBorder="1" applyAlignment="1">
      <alignment horizontal="center" vertical="center" wrapText="1"/>
    </xf>
    <xf numFmtId="0" fontId="26" fillId="4" borderId="17" xfId="0" applyFont="1" applyFill="1" applyBorder="1" applyAlignment="1">
      <alignment horizontal="center" vertical="center" wrapText="1"/>
    </xf>
    <xf numFmtId="0" fontId="26" fillId="2" borderId="11" xfId="0" applyFont="1" applyFill="1" applyBorder="1" applyAlignment="1">
      <alignment horizontal="center" vertical="center" wrapText="1"/>
    </xf>
    <xf numFmtId="0" fontId="26" fillId="4" borderId="63" xfId="0" applyFont="1" applyFill="1" applyBorder="1" applyAlignment="1">
      <alignment horizontal="center" vertical="center" wrapText="1"/>
    </xf>
    <xf numFmtId="0" fontId="26" fillId="4" borderId="51" xfId="0" applyFont="1" applyFill="1" applyBorder="1" applyAlignment="1">
      <alignment horizontal="center" vertical="center" wrapText="1"/>
    </xf>
    <xf numFmtId="0" fontId="15" fillId="4" borderId="63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15" fillId="4" borderId="51" xfId="0" applyFont="1" applyFill="1" applyBorder="1" applyAlignment="1">
      <alignment horizontal="center" vertical="center" wrapText="1"/>
    </xf>
    <xf numFmtId="0" fontId="15" fillId="4" borderId="68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center" vertical="center" wrapText="1"/>
    </xf>
    <xf numFmtId="0" fontId="22" fillId="2" borderId="68" xfId="0" applyFont="1" applyFill="1" applyBorder="1" applyAlignment="1">
      <alignment horizontal="center" vertical="center" wrapText="1"/>
    </xf>
    <xf numFmtId="0" fontId="22" fillId="2" borderId="50" xfId="0" applyFont="1" applyFill="1" applyBorder="1" applyAlignment="1">
      <alignment horizontal="center" vertical="center" wrapText="1"/>
    </xf>
    <xf numFmtId="0" fontId="5" fillId="2" borderId="63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38" fillId="2" borderId="63" xfId="0" applyFont="1" applyFill="1" applyBorder="1" applyAlignment="1">
      <alignment horizontal="center" vertical="center"/>
    </xf>
    <xf numFmtId="0" fontId="38" fillId="2" borderId="51" xfId="0" applyFont="1" applyFill="1" applyBorder="1" applyAlignment="1">
      <alignment horizontal="center" vertical="center"/>
    </xf>
    <xf numFmtId="0" fontId="22" fillId="4" borderId="44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/>
    </xf>
    <xf numFmtId="0" fontId="22" fillId="2" borderId="50" xfId="0" applyFont="1" applyFill="1" applyBorder="1" applyAlignment="1">
      <alignment horizontal="center" vertical="center"/>
    </xf>
    <xf numFmtId="0" fontId="15" fillId="4" borderId="23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center" vertical="center" wrapText="1"/>
    </xf>
    <xf numFmtId="0" fontId="15" fillId="4" borderId="16" xfId="0" applyFont="1" applyFill="1" applyBorder="1" applyAlignment="1">
      <alignment horizontal="center" vertical="center" wrapText="1"/>
    </xf>
    <xf numFmtId="0" fontId="26" fillId="4" borderId="23" xfId="0" applyFont="1" applyFill="1" applyBorder="1" applyAlignment="1">
      <alignment horizontal="center" vertical="center"/>
    </xf>
    <xf numFmtId="0" fontId="26" fillId="4" borderId="17" xfId="0" applyFont="1" applyFill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26" fillId="2" borderId="63" xfId="0" applyFont="1" applyFill="1" applyBorder="1" applyAlignment="1">
      <alignment horizontal="center" vertical="center" wrapText="1"/>
    </xf>
    <xf numFmtId="0" fontId="26" fillId="2" borderId="10" xfId="0" applyFont="1" applyFill="1" applyBorder="1" applyAlignment="1">
      <alignment horizontal="center" vertical="center" wrapText="1"/>
    </xf>
    <xf numFmtId="0" fontId="26" fillId="2" borderId="51" xfId="0" applyFont="1" applyFill="1" applyBorder="1" applyAlignment="1">
      <alignment horizontal="center" vertical="center" wrapText="1"/>
    </xf>
    <xf numFmtId="0" fontId="26" fillId="2" borderId="17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26" fillId="2" borderId="46" xfId="0" applyFont="1" applyFill="1" applyBorder="1" applyAlignment="1">
      <alignment horizontal="center" vertical="center" wrapText="1"/>
    </xf>
    <xf numFmtId="0" fontId="26" fillId="2" borderId="13" xfId="0" applyFont="1" applyFill="1" applyBorder="1" applyAlignment="1">
      <alignment horizontal="center" vertical="center" wrapText="1"/>
    </xf>
    <xf numFmtId="0" fontId="26" fillId="2" borderId="20" xfId="0" applyFont="1" applyFill="1" applyBorder="1" applyAlignment="1">
      <alignment horizontal="center" vertical="center" wrapText="1"/>
    </xf>
    <xf numFmtId="0" fontId="15" fillId="3" borderId="42" xfId="0" applyFont="1" applyFill="1" applyBorder="1" applyAlignment="1">
      <alignment horizontal="center" vertical="center"/>
    </xf>
    <xf numFmtId="0" fontId="15" fillId="3" borderId="41" xfId="0" applyFont="1" applyFill="1" applyBorder="1" applyAlignment="1">
      <alignment horizontal="center" vertical="center"/>
    </xf>
    <xf numFmtId="0" fontId="12" fillId="5" borderId="45" xfId="0" applyFont="1" applyFill="1" applyBorder="1" applyAlignment="1">
      <alignment horizontal="center"/>
    </xf>
    <xf numFmtId="0" fontId="12" fillId="5" borderId="44" xfId="0" applyFont="1" applyFill="1" applyBorder="1" applyAlignment="1">
      <alignment horizontal="center"/>
    </xf>
    <xf numFmtId="0" fontId="14" fillId="5" borderId="1" xfId="0" applyFont="1" applyFill="1" applyBorder="1" applyAlignment="1">
      <alignment horizontal="center" vertical="center"/>
    </xf>
    <xf numFmtId="0" fontId="14" fillId="5" borderId="40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27" fillId="5" borderId="54" xfId="0" applyFont="1" applyFill="1" applyBorder="1" applyAlignment="1">
      <alignment horizontal="center" vertical="center" wrapText="1"/>
    </xf>
    <xf numFmtId="0" fontId="27" fillId="5" borderId="51" xfId="0" applyFont="1" applyFill="1" applyBorder="1" applyAlignment="1">
      <alignment horizontal="center" vertical="center" wrapText="1"/>
    </xf>
    <xf numFmtId="0" fontId="27" fillId="5" borderId="50" xfId="0" applyFont="1" applyFill="1" applyBorder="1" applyAlignment="1">
      <alignment horizontal="center" vertical="center" wrapText="1"/>
    </xf>
    <xf numFmtId="0" fontId="12" fillId="5" borderId="54" xfId="0" applyFont="1" applyFill="1" applyBorder="1" applyAlignment="1">
      <alignment horizontal="center" vertical="center" wrapText="1"/>
    </xf>
    <xf numFmtId="0" fontId="12" fillId="5" borderId="51" xfId="0" applyFont="1" applyFill="1" applyBorder="1" applyAlignment="1">
      <alignment horizontal="center" vertical="center" wrapText="1"/>
    </xf>
    <xf numFmtId="0" fontId="12" fillId="5" borderId="50" xfId="0" applyFont="1" applyFill="1" applyBorder="1" applyAlignment="1">
      <alignment horizontal="center" vertical="center" wrapText="1"/>
    </xf>
    <xf numFmtId="0" fontId="13" fillId="5" borderId="48" xfId="0" applyFont="1" applyFill="1" applyBorder="1" applyAlignment="1">
      <alignment horizontal="center" vertical="center" wrapText="1"/>
    </xf>
    <xf numFmtId="0" fontId="13" fillId="5" borderId="45" xfId="0" applyFont="1" applyFill="1" applyBorder="1" applyAlignment="1">
      <alignment horizontal="center" vertical="center" wrapText="1"/>
    </xf>
    <xf numFmtId="0" fontId="13" fillId="5" borderId="44" xfId="0" applyFont="1" applyFill="1" applyBorder="1" applyAlignment="1">
      <alignment horizontal="center" vertical="center" wrapText="1"/>
    </xf>
    <xf numFmtId="0" fontId="13" fillId="5" borderId="17" xfId="0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center" vertical="center"/>
    </xf>
    <xf numFmtId="0" fontId="26" fillId="4" borderId="26" xfId="0" applyFont="1" applyFill="1" applyBorder="1" applyAlignment="1">
      <alignment horizontal="center" vertical="center" wrapText="1"/>
    </xf>
    <xf numFmtId="0" fontId="26" fillId="4" borderId="20" xfId="0" applyFont="1" applyFill="1" applyBorder="1" applyAlignment="1">
      <alignment horizontal="center" vertical="center" wrapText="1"/>
    </xf>
    <xf numFmtId="0" fontId="10" fillId="6" borderId="27" xfId="0" applyFont="1" applyFill="1" applyBorder="1" applyAlignment="1">
      <alignment horizontal="center" vertical="center" wrapText="1"/>
    </xf>
    <xf numFmtId="0" fontId="10" fillId="6" borderId="28" xfId="0" applyFont="1" applyFill="1" applyBorder="1" applyAlignment="1">
      <alignment horizontal="center" vertical="center" wrapText="1"/>
    </xf>
    <xf numFmtId="0" fontId="26" fillId="4" borderId="24" xfId="0" applyFont="1" applyFill="1" applyBorder="1" applyAlignment="1">
      <alignment horizontal="center" vertical="center" wrapText="1"/>
    </xf>
    <xf numFmtId="0" fontId="26" fillId="4" borderId="18" xfId="0" applyFont="1" applyFill="1" applyBorder="1" applyAlignment="1">
      <alignment horizontal="center" vertical="center" wrapText="1"/>
    </xf>
    <xf numFmtId="0" fontId="13" fillId="5" borderId="39" xfId="0" applyFont="1" applyFill="1" applyBorder="1" applyAlignment="1">
      <alignment horizontal="left" vertical="center"/>
    </xf>
    <xf numFmtId="0" fontId="13" fillId="5" borderId="0" xfId="0" applyFont="1" applyFill="1" applyAlignment="1">
      <alignment horizontal="left" vertical="center"/>
    </xf>
    <xf numFmtId="0" fontId="13" fillId="5" borderId="57" xfId="0" applyFont="1" applyFill="1" applyBorder="1" applyAlignment="1">
      <alignment horizontal="left" vertical="center"/>
    </xf>
    <xf numFmtId="0" fontId="31" fillId="5" borderId="7" xfId="0" applyFont="1" applyFill="1" applyBorder="1" applyAlignment="1">
      <alignment horizontal="left" vertical="center"/>
    </xf>
    <xf numFmtId="0" fontId="31" fillId="5" borderId="39" xfId="0" applyFont="1" applyFill="1" applyBorder="1" applyAlignment="1">
      <alignment horizontal="left" vertical="center"/>
    </xf>
    <xf numFmtId="0" fontId="31" fillId="5" borderId="55" xfId="0" applyFont="1" applyFill="1" applyBorder="1" applyAlignment="1">
      <alignment horizontal="left" vertical="center"/>
    </xf>
    <xf numFmtId="0" fontId="13" fillId="5" borderId="59" xfId="0" applyFont="1" applyFill="1" applyBorder="1" applyAlignment="1">
      <alignment horizontal="center" vertical="center" wrapText="1"/>
    </xf>
    <xf numFmtId="0" fontId="13" fillId="5" borderId="56" xfId="0" applyFont="1" applyFill="1" applyBorder="1" applyAlignment="1">
      <alignment horizontal="center" vertical="center" wrapText="1"/>
    </xf>
    <xf numFmtId="0" fontId="13" fillId="5" borderId="69" xfId="0" applyFont="1" applyFill="1" applyBorder="1" applyAlignment="1">
      <alignment horizontal="center" vertical="center" wrapText="1"/>
    </xf>
    <xf numFmtId="0" fontId="29" fillId="5" borderId="56" xfId="0" applyFont="1" applyFill="1" applyBorder="1" applyAlignment="1">
      <alignment horizontal="center" vertical="center" wrapText="1"/>
    </xf>
    <xf numFmtId="0" fontId="29" fillId="5" borderId="69" xfId="0" applyFont="1" applyFill="1" applyBorder="1" applyAlignment="1">
      <alignment horizontal="center" vertical="center" wrapText="1"/>
    </xf>
    <xf numFmtId="0" fontId="29" fillId="5" borderId="58" xfId="0" applyFont="1" applyFill="1" applyBorder="1" applyAlignment="1">
      <alignment horizontal="center" vertical="center"/>
    </xf>
    <xf numFmtId="0" fontId="29" fillId="5" borderId="38" xfId="0" applyFont="1" applyFill="1" applyBorder="1" applyAlignment="1">
      <alignment horizontal="center" vertical="center"/>
    </xf>
    <xf numFmtId="0" fontId="13" fillId="5" borderId="54" xfId="0" applyFont="1" applyFill="1" applyBorder="1" applyAlignment="1">
      <alignment horizontal="center" vertical="center" wrapText="1"/>
    </xf>
    <xf numFmtId="0" fontId="13" fillId="5" borderId="51" xfId="0" applyFont="1" applyFill="1" applyBorder="1" applyAlignment="1">
      <alignment horizontal="center" vertical="center" wrapText="1"/>
    </xf>
    <xf numFmtId="0" fontId="13" fillId="5" borderId="50" xfId="0" applyFont="1" applyFill="1" applyBorder="1" applyAlignment="1">
      <alignment horizontal="center" vertical="center" wrapText="1"/>
    </xf>
    <xf numFmtId="0" fontId="29" fillId="5" borderId="58" xfId="0" applyFont="1" applyFill="1" applyBorder="1" applyAlignment="1">
      <alignment horizontal="center" vertical="center" wrapText="1"/>
    </xf>
    <xf numFmtId="0" fontId="29" fillId="5" borderId="38" xfId="0" applyFont="1" applyFill="1" applyBorder="1" applyAlignment="1">
      <alignment horizontal="center" vertical="center" wrapText="1"/>
    </xf>
    <xf numFmtId="0" fontId="30" fillId="5" borderId="24" xfId="0" applyFont="1" applyFill="1" applyBorder="1" applyAlignment="1">
      <alignment horizontal="center" vertical="center" textRotation="90" wrapText="1"/>
    </xf>
    <xf numFmtId="0" fontId="30" fillId="5" borderId="43" xfId="0" applyFont="1" applyFill="1" applyBorder="1" applyAlignment="1">
      <alignment horizontal="center" vertical="center" textRotation="90" wrapText="1"/>
    </xf>
    <xf numFmtId="0" fontId="30" fillId="5" borderId="18" xfId="0" applyFont="1" applyFill="1" applyBorder="1" applyAlignment="1">
      <alignment horizontal="center" vertical="center" textRotation="90" wrapText="1"/>
    </xf>
    <xf numFmtId="0" fontId="30" fillId="5" borderId="23" xfId="0" applyFont="1" applyFill="1" applyBorder="1" applyAlignment="1">
      <alignment horizontal="center" vertical="center" textRotation="90" wrapText="1"/>
    </xf>
    <xf numFmtId="0" fontId="30" fillId="5" borderId="1" xfId="0" applyFont="1" applyFill="1" applyBorder="1" applyAlignment="1">
      <alignment horizontal="center" vertical="center" textRotation="90" wrapText="1"/>
    </xf>
    <xf numFmtId="0" fontId="30" fillId="5" borderId="17" xfId="0" applyFont="1" applyFill="1" applyBorder="1" applyAlignment="1">
      <alignment horizontal="center" vertical="center" textRotation="90" wrapText="1"/>
    </xf>
    <xf numFmtId="0" fontId="30" fillId="5" borderId="22" xfId="0" applyFont="1" applyFill="1" applyBorder="1" applyAlignment="1">
      <alignment horizontal="center" vertical="center" textRotation="90" wrapText="1"/>
    </xf>
    <xf numFmtId="0" fontId="30" fillId="5" borderId="40" xfId="0" applyFont="1" applyFill="1" applyBorder="1" applyAlignment="1">
      <alignment horizontal="center" vertical="center" textRotation="90" wrapText="1"/>
    </xf>
    <xf numFmtId="0" fontId="30" fillId="5" borderId="16" xfId="0" applyFont="1" applyFill="1" applyBorder="1" applyAlignment="1">
      <alignment horizontal="center" vertical="center" textRotation="90" wrapText="1"/>
    </xf>
    <xf numFmtId="0" fontId="15" fillId="2" borderId="7" xfId="0" applyFont="1" applyFill="1" applyBorder="1" applyAlignment="1">
      <alignment horizontal="right" vertical="center"/>
    </xf>
    <xf numFmtId="0" fontId="19" fillId="6" borderId="39" xfId="0" applyFont="1" applyFill="1" applyBorder="1" applyAlignment="1">
      <alignment horizontal="left" vertical="center" wrapText="1"/>
    </xf>
    <xf numFmtId="0" fontId="19" fillId="6" borderId="14" xfId="0" applyFont="1" applyFill="1" applyBorder="1" applyAlignment="1">
      <alignment horizontal="left" vertical="center" wrapText="1"/>
    </xf>
    <xf numFmtId="0" fontId="19" fillId="6" borderId="37" xfId="0" applyFont="1" applyFill="1" applyBorder="1" applyAlignment="1">
      <alignment horizontal="left" vertical="center" wrapText="1"/>
    </xf>
    <xf numFmtId="0" fontId="19" fillId="6" borderId="36" xfId="0" applyFont="1" applyFill="1" applyBorder="1" applyAlignment="1">
      <alignment horizontal="left" vertical="center" wrapText="1"/>
    </xf>
    <xf numFmtId="0" fontId="21" fillId="4" borderId="1" xfId="0" applyFont="1" applyFill="1" applyBorder="1" applyAlignment="1">
      <alignment horizontal="center" wrapText="1"/>
    </xf>
    <xf numFmtId="0" fontId="26" fillId="4" borderId="64" xfId="0" applyFont="1" applyFill="1" applyBorder="1" applyAlignment="1">
      <alignment horizontal="center" vertical="center" wrapText="1"/>
    </xf>
    <xf numFmtId="0" fontId="26" fillId="4" borderId="11" xfId="0" applyFont="1" applyFill="1" applyBorder="1" applyAlignment="1">
      <alignment horizontal="center" vertical="center" wrapText="1"/>
    </xf>
    <xf numFmtId="0" fontId="26" fillId="4" borderId="54" xfId="0" applyFont="1" applyFill="1" applyBorder="1" applyAlignment="1">
      <alignment horizontal="center" vertical="center" wrapText="1"/>
    </xf>
    <xf numFmtId="0" fontId="26" fillId="4" borderId="64" xfId="3" applyFont="1" applyFill="1" applyBorder="1" applyAlignment="1">
      <alignment horizontal="center" vertical="center" wrapText="1"/>
    </xf>
    <xf numFmtId="0" fontId="26" fillId="4" borderId="11" xfId="3" applyFont="1" applyFill="1" applyBorder="1" applyAlignment="1">
      <alignment horizontal="center" vertical="center" wrapText="1"/>
    </xf>
    <xf numFmtId="0" fontId="26" fillId="4" borderId="13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wrapText="1"/>
    </xf>
    <xf numFmtId="0" fontId="26" fillId="2" borderId="33" xfId="0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 wrapText="1"/>
    </xf>
    <xf numFmtId="0" fontId="15" fillId="2" borderId="68" xfId="0" applyFont="1" applyFill="1" applyBorder="1" applyAlignment="1">
      <alignment horizontal="center" vertical="center" wrapText="1"/>
    </xf>
    <xf numFmtId="0" fontId="15" fillId="2" borderId="50" xfId="0" applyFont="1" applyFill="1" applyBorder="1" applyAlignment="1">
      <alignment horizontal="center" vertical="center" wrapText="1"/>
    </xf>
    <xf numFmtId="0" fontId="15" fillId="2" borderId="63" xfId="0" applyFont="1" applyFill="1" applyBorder="1" applyAlignment="1">
      <alignment horizontal="center" vertical="center" wrapText="1"/>
    </xf>
    <xf numFmtId="0" fontId="15" fillId="2" borderId="51" xfId="0" applyFont="1" applyFill="1" applyBorder="1" applyAlignment="1">
      <alignment horizontal="center" vertical="center" wrapText="1"/>
    </xf>
    <xf numFmtId="0" fontId="21" fillId="2" borderId="63" xfId="1" applyFont="1" applyFill="1" applyBorder="1" applyAlignment="1">
      <alignment horizontal="center" vertical="center" wrapText="1"/>
    </xf>
    <xf numFmtId="0" fontId="21" fillId="2" borderId="10" xfId="1" applyFont="1" applyFill="1" applyBorder="1" applyAlignment="1">
      <alignment horizontal="center" vertical="center" wrapText="1"/>
    </xf>
    <xf numFmtId="0" fontId="21" fillId="2" borderId="51" xfId="1" applyFont="1" applyFill="1" applyBorder="1" applyAlignment="1">
      <alignment horizontal="center" vertical="center" wrapText="1"/>
    </xf>
    <xf numFmtId="0" fontId="21" fillId="6" borderId="68" xfId="1" applyFont="1" applyFill="1" applyBorder="1" applyAlignment="1">
      <alignment horizontal="center" vertical="center" wrapText="1"/>
    </xf>
    <xf numFmtId="0" fontId="21" fillId="6" borderId="9" xfId="1" applyFont="1" applyFill="1" applyBorder="1" applyAlignment="1">
      <alignment horizontal="center" vertical="center" wrapText="1"/>
    </xf>
    <xf numFmtId="0" fontId="21" fillId="6" borderId="50" xfId="1" applyFont="1" applyFill="1" applyBorder="1" applyAlignment="1">
      <alignment horizontal="center" vertical="center" wrapText="1"/>
    </xf>
    <xf numFmtId="0" fontId="20" fillId="4" borderId="63" xfId="1" applyFont="1" applyFill="1" applyBorder="1" applyAlignment="1">
      <alignment horizontal="center" vertical="center" wrapText="1"/>
    </xf>
    <xf numFmtId="0" fontId="20" fillId="4" borderId="51" xfId="1" applyFont="1" applyFill="1" applyBorder="1" applyAlignment="1">
      <alignment horizontal="center" vertical="center" wrapText="1"/>
    </xf>
    <xf numFmtId="0" fontId="21" fillId="6" borderId="8" xfId="1" applyFont="1" applyFill="1" applyBorder="1" applyAlignment="1">
      <alignment horizontal="right" vertical="center"/>
    </xf>
    <xf numFmtId="0" fontId="21" fillId="6" borderId="37" xfId="1" applyFont="1" applyFill="1" applyBorder="1" applyAlignment="1">
      <alignment horizontal="right" vertical="center"/>
    </xf>
    <xf numFmtId="0" fontId="21" fillId="6" borderId="36" xfId="1" applyFont="1" applyFill="1" applyBorder="1" applyAlignment="1">
      <alignment horizontal="right" vertical="center"/>
    </xf>
    <xf numFmtId="0" fontId="21" fillId="2" borderId="68" xfId="1" applyFont="1" applyFill="1" applyBorder="1" applyAlignment="1">
      <alignment horizontal="center" vertical="center" wrapText="1"/>
    </xf>
    <xf numFmtId="0" fontId="21" fillId="2" borderId="9" xfId="1" applyFont="1" applyFill="1" applyBorder="1" applyAlignment="1">
      <alignment horizontal="center" vertical="center" wrapText="1"/>
    </xf>
    <xf numFmtId="0" fontId="21" fillId="2" borderId="50" xfId="1" applyFont="1" applyFill="1" applyBorder="1" applyAlignment="1">
      <alignment horizontal="center" vertical="center" wrapText="1"/>
    </xf>
    <xf numFmtId="0" fontId="21" fillId="6" borderId="59" xfId="1" applyFont="1" applyFill="1" applyBorder="1" applyAlignment="1">
      <alignment horizontal="center" vertical="center" wrapText="1"/>
    </xf>
    <xf numFmtId="0" fontId="15" fillId="6" borderId="56" xfId="1" applyFont="1" applyFill="1" applyBorder="1" applyAlignment="1">
      <alignment horizontal="center" vertical="center" wrapText="1"/>
    </xf>
    <xf numFmtId="0" fontId="15" fillId="6" borderId="69" xfId="1" applyFont="1" applyFill="1" applyBorder="1" applyAlignment="1">
      <alignment horizontal="center" vertical="center" wrapText="1"/>
    </xf>
    <xf numFmtId="0" fontId="15" fillId="6" borderId="59" xfId="1" applyFont="1" applyFill="1" applyBorder="1" applyAlignment="1">
      <alignment horizontal="center" vertical="center" wrapText="1"/>
    </xf>
    <xf numFmtId="0" fontId="33" fillId="6" borderId="64" xfId="1" applyFont="1" applyFill="1" applyBorder="1" applyAlignment="1">
      <alignment horizontal="center" vertical="center"/>
    </xf>
    <xf numFmtId="0" fontId="33" fillId="6" borderId="11" xfId="1" applyFont="1" applyFill="1" applyBorder="1" applyAlignment="1">
      <alignment horizontal="center" vertical="center"/>
    </xf>
    <xf numFmtId="0" fontId="33" fillId="6" borderId="54" xfId="1" applyFont="1" applyFill="1" applyBorder="1" applyAlignment="1">
      <alignment horizontal="center" vertical="center"/>
    </xf>
    <xf numFmtId="0" fontId="24" fillId="6" borderId="8" xfId="1" applyFont="1" applyFill="1" applyBorder="1" applyAlignment="1">
      <alignment horizontal="left" vertical="center" wrapText="1"/>
    </xf>
    <xf numFmtId="0" fontId="24" fillId="6" borderId="7" xfId="1" applyFont="1" applyFill="1" applyBorder="1" applyAlignment="1">
      <alignment horizontal="left" vertical="center" wrapText="1"/>
    </xf>
    <xf numFmtId="0" fontId="24" fillId="6" borderId="55" xfId="1" applyFont="1" applyFill="1" applyBorder="1" applyAlignment="1">
      <alignment horizontal="left" vertical="center" wrapText="1"/>
    </xf>
    <xf numFmtId="0" fontId="21" fillId="6" borderId="24" xfId="1" applyFont="1" applyFill="1" applyBorder="1" applyAlignment="1">
      <alignment horizontal="center" vertical="center"/>
    </xf>
    <xf numFmtId="0" fontId="21" fillId="6" borderId="18" xfId="1" applyFont="1" applyFill="1" applyBorder="1" applyAlignment="1">
      <alignment horizontal="center" vertical="center"/>
    </xf>
    <xf numFmtId="0" fontId="21" fillId="6" borderId="27" xfId="1" applyFont="1" applyFill="1" applyBorder="1" applyAlignment="1">
      <alignment horizontal="center" vertical="center" wrapText="1"/>
    </xf>
    <xf numFmtId="0" fontId="21" fillId="6" borderId="28" xfId="1" applyFont="1" applyFill="1" applyBorder="1" applyAlignment="1">
      <alignment horizontal="center" vertical="center" wrapText="1"/>
    </xf>
    <xf numFmtId="0" fontId="21" fillId="4" borderId="63" xfId="1" applyFont="1" applyFill="1" applyBorder="1" applyAlignment="1">
      <alignment horizontal="center" vertical="center" wrapText="1"/>
    </xf>
    <xf numFmtId="0" fontId="21" fillId="4" borderId="51" xfId="1" applyFont="1" applyFill="1" applyBorder="1" applyAlignment="1">
      <alignment horizontal="center" vertical="center" wrapText="1"/>
    </xf>
    <xf numFmtId="0" fontId="21" fillId="6" borderId="22" xfId="1" applyFont="1" applyFill="1" applyBorder="1" applyAlignment="1">
      <alignment horizontal="center" vertical="center" wrapText="1"/>
    </xf>
    <xf numFmtId="0" fontId="21" fillId="6" borderId="16" xfId="1" applyFont="1" applyFill="1" applyBorder="1" applyAlignment="1">
      <alignment horizontal="center" vertical="center" wrapText="1"/>
    </xf>
    <xf numFmtId="0" fontId="21" fillId="4" borderId="22" xfId="1" applyFont="1" applyFill="1" applyBorder="1" applyAlignment="1">
      <alignment horizontal="center" vertical="center" wrapText="1"/>
    </xf>
    <xf numFmtId="0" fontId="21" fillId="4" borderId="16" xfId="1" applyFont="1" applyFill="1" applyBorder="1" applyAlignment="1">
      <alignment horizontal="center" vertical="center" wrapText="1"/>
    </xf>
    <xf numFmtId="0" fontId="20" fillId="4" borderId="24" xfId="1" applyFont="1" applyFill="1" applyBorder="1" applyAlignment="1">
      <alignment horizontal="center" vertical="center" wrapText="1"/>
    </xf>
    <xf numFmtId="0" fontId="20" fillId="4" borderId="18" xfId="1" applyFont="1" applyFill="1" applyBorder="1" applyAlignment="1">
      <alignment horizontal="center" vertical="center" wrapText="1"/>
    </xf>
    <xf numFmtId="0" fontId="20" fillId="4" borderId="23" xfId="1" applyFont="1" applyFill="1" applyBorder="1" applyAlignment="1">
      <alignment horizontal="center" vertical="center" wrapText="1"/>
    </xf>
    <xf numFmtId="0" fontId="20" fillId="4" borderId="17" xfId="1" applyFont="1" applyFill="1" applyBorder="1" applyAlignment="1">
      <alignment horizontal="center" vertical="center" wrapText="1"/>
    </xf>
    <xf numFmtId="0" fontId="21" fillId="4" borderId="23" xfId="1" applyFont="1" applyFill="1" applyBorder="1" applyAlignment="1">
      <alignment horizontal="center" vertical="center" wrapText="1"/>
    </xf>
    <xf numFmtId="0" fontId="21" fillId="4" borderId="17" xfId="1" applyFont="1" applyFill="1" applyBorder="1" applyAlignment="1">
      <alignment horizontal="center" vertical="center" wrapText="1"/>
    </xf>
    <xf numFmtId="0" fontId="20" fillId="4" borderId="64" xfId="1" applyFont="1" applyFill="1" applyBorder="1" applyAlignment="1">
      <alignment horizontal="center" vertical="center" wrapText="1"/>
    </xf>
    <xf numFmtId="0" fontId="20" fillId="4" borderId="54" xfId="1" applyFont="1" applyFill="1" applyBorder="1" applyAlignment="1">
      <alignment horizontal="center" vertical="center" wrapText="1"/>
    </xf>
    <xf numFmtId="0" fontId="21" fillId="4" borderId="24" xfId="1" applyFont="1" applyFill="1" applyBorder="1" applyAlignment="1">
      <alignment horizontal="center" vertical="center" wrapText="1"/>
    </xf>
    <xf numFmtId="0" fontId="21" fillId="4" borderId="18" xfId="1" applyFont="1" applyFill="1" applyBorder="1" applyAlignment="1">
      <alignment horizontal="center" vertical="center" wrapText="1"/>
    </xf>
    <xf numFmtId="0" fontId="24" fillId="6" borderId="15" xfId="1" applyFont="1" applyFill="1" applyBorder="1" applyAlignment="1">
      <alignment horizontal="left" vertical="center" wrapText="1"/>
    </xf>
    <xf numFmtId="0" fontId="24" fillId="6" borderId="39" xfId="1" applyFont="1" applyFill="1" applyBorder="1" applyAlignment="1">
      <alignment horizontal="left" vertical="center" wrapText="1"/>
    </xf>
    <xf numFmtId="0" fontId="24" fillId="6" borderId="14" xfId="1" applyFont="1" applyFill="1" applyBorder="1" applyAlignment="1">
      <alignment horizontal="left" vertical="center" wrapText="1"/>
    </xf>
    <xf numFmtId="0" fontId="24" fillId="6" borderId="38" xfId="1" applyFont="1" applyFill="1" applyBorder="1" applyAlignment="1">
      <alignment horizontal="left" vertical="center" wrapText="1"/>
    </xf>
    <xf numFmtId="0" fontId="24" fillId="6" borderId="37" xfId="1" applyFont="1" applyFill="1" applyBorder="1" applyAlignment="1">
      <alignment horizontal="left" vertical="center" wrapText="1"/>
    </xf>
    <xf numFmtId="0" fontId="24" fillId="6" borderId="36" xfId="1" applyFont="1" applyFill="1" applyBorder="1" applyAlignment="1">
      <alignment horizontal="left" vertical="center" wrapText="1"/>
    </xf>
    <xf numFmtId="0" fontId="20" fillId="2" borderId="63" xfId="1" applyFont="1" applyFill="1" applyBorder="1" applyAlignment="1">
      <alignment horizontal="center" vertical="center" wrapText="1"/>
    </xf>
    <xf numFmtId="0" fontId="20" fillId="2" borderId="10" xfId="1" applyFont="1" applyFill="1" applyBorder="1" applyAlignment="1">
      <alignment horizontal="center" vertical="center" wrapText="1"/>
    </xf>
    <xf numFmtId="0" fontId="20" fillId="2" borderId="51" xfId="1" applyFont="1" applyFill="1" applyBorder="1" applyAlignment="1">
      <alignment horizontal="center" vertical="center" wrapText="1"/>
    </xf>
    <xf numFmtId="0" fontId="11" fillId="4" borderId="4" xfId="3" applyFont="1" applyFill="1" applyBorder="1" applyAlignment="1">
      <alignment horizontal="center" vertical="center"/>
    </xf>
    <xf numFmtId="0" fontId="11" fillId="4" borderId="3" xfId="3" applyFont="1" applyFill="1" applyBorder="1" applyAlignment="1">
      <alignment horizontal="center" vertical="center"/>
    </xf>
    <xf numFmtId="0" fontId="11" fillId="4" borderId="2" xfId="3" applyFont="1" applyFill="1" applyBorder="1" applyAlignment="1">
      <alignment horizontal="center" vertical="center"/>
    </xf>
    <xf numFmtId="0" fontId="12" fillId="6" borderId="48" xfId="3" applyFont="1" applyFill="1" applyBorder="1" applyAlignment="1">
      <alignment horizontal="center"/>
    </xf>
    <xf numFmtId="0" fontId="12" fillId="6" borderId="45" xfId="3" applyFont="1" applyFill="1" applyBorder="1" applyAlignment="1">
      <alignment horizontal="center"/>
    </xf>
    <xf numFmtId="0" fontId="12" fillId="6" borderId="44" xfId="3" applyFont="1" applyFill="1" applyBorder="1" applyAlignment="1">
      <alignment horizontal="center"/>
    </xf>
    <xf numFmtId="0" fontId="13" fillId="6" borderId="43" xfId="3" applyFont="1" applyFill="1" applyBorder="1" applyAlignment="1">
      <alignment horizontal="center" vertical="center"/>
    </xf>
    <xf numFmtId="0" fontId="13" fillId="6" borderId="1" xfId="3" applyFont="1" applyFill="1" applyBorder="1" applyAlignment="1">
      <alignment horizontal="center" vertical="center"/>
    </xf>
    <xf numFmtId="0" fontId="14" fillId="6" borderId="1" xfId="3" applyFont="1" applyFill="1" applyBorder="1" applyAlignment="1">
      <alignment horizontal="center" vertical="center"/>
    </xf>
    <xf numFmtId="0" fontId="14" fillId="6" borderId="40" xfId="3" applyFont="1" applyFill="1" applyBorder="1" applyAlignment="1">
      <alignment horizontal="center" vertical="center"/>
    </xf>
    <xf numFmtId="0" fontId="13" fillId="6" borderId="40" xfId="3" applyFont="1" applyFill="1" applyBorder="1" applyAlignment="1">
      <alignment horizontal="center" vertical="center"/>
    </xf>
    <xf numFmtId="0" fontId="15" fillId="6" borderId="18" xfId="2" applyFont="1" applyFill="1" applyBorder="1" applyAlignment="1">
      <alignment horizontal="center" vertical="center" wrapText="1"/>
    </xf>
    <xf numFmtId="0" fontId="15" fillId="6" borderId="17" xfId="2" applyFont="1" applyFill="1" applyBorder="1" applyAlignment="1">
      <alignment horizontal="center" vertical="center" wrapText="1"/>
    </xf>
    <xf numFmtId="0" fontId="16" fillId="6" borderId="17" xfId="3" applyFont="1" applyFill="1" applyBorder="1" applyAlignment="1">
      <alignment horizontal="center" vertical="center"/>
    </xf>
    <xf numFmtId="0" fontId="16" fillId="6" borderId="16" xfId="3" applyFont="1" applyFill="1" applyBorder="1" applyAlignment="1">
      <alignment horizontal="center" vertical="center"/>
    </xf>
    <xf numFmtId="0" fontId="17" fillId="6" borderId="8" xfId="1" applyFont="1" applyFill="1" applyBorder="1" applyAlignment="1">
      <alignment horizontal="center" vertical="center" wrapText="1"/>
    </xf>
    <xf numFmtId="0" fontId="17" fillId="6" borderId="7" xfId="1" applyFont="1" applyFill="1" applyBorder="1" applyAlignment="1">
      <alignment horizontal="center" vertical="center" wrapText="1"/>
    </xf>
    <xf numFmtId="0" fontId="17" fillId="6" borderId="39" xfId="1" applyFont="1" applyFill="1" applyBorder="1" applyAlignment="1">
      <alignment horizontal="center" vertical="center" wrapText="1"/>
    </xf>
    <xf numFmtId="0" fontId="17" fillId="6" borderId="14" xfId="1" applyFont="1" applyFill="1" applyBorder="1" applyAlignment="1">
      <alignment horizontal="center" vertical="center" wrapText="1"/>
    </xf>
    <xf numFmtId="0" fontId="13" fillId="6" borderId="59" xfId="1" applyFont="1" applyFill="1" applyBorder="1" applyAlignment="1">
      <alignment horizontal="center" vertical="center" wrapText="1"/>
    </xf>
    <xf numFmtId="0" fontId="13" fillId="6" borderId="56" xfId="1" applyFont="1" applyFill="1" applyBorder="1" applyAlignment="1">
      <alignment horizontal="center" vertical="center" wrapText="1"/>
    </xf>
    <xf numFmtId="0" fontId="13" fillId="6" borderId="69" xfId="1" applyFont="1" applyFill="1" applyBorder="1" applyAlignment="1">
      <alignment horizontal="center" vertical="center" wrapText="1"/>
    </xf>
    <xf numFmtId="0" fontId="10" fillId="6" borderId="39" xfId="1" applyFont="1" applyFill="1" applyBorder="1" applyAlignment="1">
      <alignment horizontal="center" vertical="center" wrapText="1"/>
    </xf>
    <xf numFmtId="0" fontId="10" fillId="6" borderId="14" xfId="1" applyFont="1" applyFill="1" applyBorder="1" applyAlignment="1">
      <alignment horizontal="center" vertical="center" wrapText="1"/>
    </xf>
    <xf numFmtId="0" fontId="10" fillId="6" borderId="0" xfId="1" applyFont="1" applyFill="1" applyAlignment="1">
      <alignment horizontal="center" vertical="center" wrapText="1"/>
    </xf>
    <xf numFmtId="0" fontId="10" fillId="6" borderId="57" xfId="1" applyFont="1" applyFill="1" applyBorder="1" applyAlignment="1">
      <alignment horizontal="center" vertical="center" wrapText="1"/>
    </xf>
    <xf numFmtId="0" fontId="10" fillId="6" borderId="37" xfId="1" applyFont="1" applyFill="1" applyBorder="1" applyAlignment="1">
      <alignment horizontal="center" vertical="center" wrapText="1"/>
    </xf>
    <xf numFmtId="0" fontId="10" fillId="6" borderId="36" xfId="1" applyFont="1" applyFill="1" applyBorder="1" applyAlignment="1">
      <alignment horizontal="center" vertical="center" wrapText="1"/>
    </xf>
    <xf numFmtId="0" fontId="12" fillId="6" borderId="8" xfId="1" applyFont="1" applyFill="1" applyBorder="1" applyAlignment="1">
      <alignment horizontal="center" vertical="center" wrapText="1"/>
    </xf>
    <xf numFmtId="0" fontId="12" fillId="6" borderId="7" xfId="1" applyFont="1" applyFill="1" applyBorder="1" applyAlignment="1">
      <alignment horizontal="center" vertical="center" wrapText="1"/>
    </xf>
    <xf numFmtId="0" fontId="12" fillId="6" borderId="55" xfId="1" applyFont="1" applyFill="1" applyBorder="1" applyAlignment="1">
      <alignment horizontal="center" vertical="center" wrapText="1"/>
    </xf>
    <xf numFmtId="0" fontId="13" fillId="6" borderId="15" xfId="1" applyFont="1" applyFill="1" applyBorder="1" applyAlignment="1">
      <alignment horizontal="center" vertical="center" textRotation="90" wrapText="1"/>
    </xf>
    <xf numFmtId="0" fontId="13" fillId="6" borderId="58" xfId="1" applyFont="1" applyFill="1" applyBorder="1" applyAlignment="1">
      <alignment horizontal="center" vertical="center" textRotation="90" wrapText="1"/>
    </xf>
    <xf numFmtId="0" fontId="13" fillId="6" borderId="38" xfId="1" applyFont="1" applyFill="1" applyBorder="1" applyAlignment="1">
      <alignment horizontal="center" vertical="center" textRotation="90" wrapText="1"/>
    </xf>
    <xf numFmtId="0" fontId="13" fillId="6" borderId="23" xfId="1" applyFont="1" applyFill="1" applyBorder="1" applyAlignment="1">
      <alignment horizontal="center" vertical="center" textRotation="90" wrapText="1"/>
    </xf>
    <xf numFmtId="0" fontId="13" fillId="6" borderId="1" xfId="1" applyFont="1" applyFill="1" applyBorder="1" applyAlignment="1">
      <alignment horizontal="center" vertical="center" textRotation="90" wrapText="1"/>
    </xf>
    <xf numFmtId="0" fontId="13" fillId="6" borderId="17" xfId="1" applyFont="1" applyFill="1" applyBorder="1" applyAlignment="1">
      <alignment horizontal="center" vertical="center" textRotation="90" wrapText="1"/>
    </xf>
    <xf numFmtId="0" fontId="13" fillId="6" borderId="14" xfId="1" applyFont="1" applyFill="1" applyBorder="1" applyAlignment="1">
      <alignment horizontal="center" vertical="center" textRotation="90" wrapText="1"/>
    </xf>
    <xf numFmtId="0" fontId="13" fillId="6" borderId="57" xfId="1" applyFont="1" applyFill="1" applyBorder="1" applyAlignment="1">
      <alignment horizontal="center" vertical="center" textRotation="90" wrapText="1"/>
    </xf>
    <xf numFmtId="0" fontId="13" fillId="6" borderId="36" xfId="1" applyFont="1" applyFill="1" applyBorder="1" applyAlignment="1">
      <alignment horizontal="center" vertical="center" textRotation="90" wrapText="1"/>
    </xf>
    <xf numFmtId="0" fontId="13" fillId="6" borderId="15" xfId="1" applyFont="1" applyFill="1" applyBorder="1" applyAlignment="1">
      <alignment horizontal="center" vertical="center" wrapText="1"/>
    </xf>
    <xf numFmtId="0" fontId="13" fillId="6" borderId="39" xfId="1" applyFont="1" applyFill="1" applyBorder="1" applyAlignment="1">
      <alignment horizontal="center" vertical="center" wrapText="1"/>
    </xf>
    <xf numFmtId="0" fontId="13" fillId="6" borderId="14" xfId="1" applyFont="1" applyFill="1" applyBorder="1" applyAlignment="1">
      <alignment horizontal="center" vertical="center" wrapText="1"/>
    </xf>
    <xf numFmtId="0" fontId="13" fillId="6" borderId="8" xfId="1" applyFont="1" applyFill="1" applyBorder="1" applyAlignment="1">
      <alignment horizontal="center" vertical="center" wrapText="1"/>
    </xf>
    <xf numFmtId="0" fontId="13" fillId="6" borderId="7" xfId="1" applyFont="1" applyFill="1" applyBorder="1" applyAlignment="1">
      <alignment horizontal="center" vertical="center" wrapText="1"/>
    </xf>
    <xf numFmtId="0" fontId="13" fillId="6" borderId="55" xfId="1" applyFont="1" applyFill="1" applyBorder="1" applyAlignment="1">
      <alignment horizontal="center" vertical="center" wrapText="1"/>
    </xf>
    <xf numFmtId="0" fontId="13" fillId="6" borderId="15" xfId="1" applyFont="1" applyFill="1" applyBorder="1" applyAlignment="1">
      <alignment horizontal="left" vertical="center"/>
    </xf>
    <xf numFmtId="0" fontId="13" fillId="6" borderId="39" xfId="1" applyFont="1" applyFill="1" applyBorder="1" applyAlignment="1">
      <alignment horizontal="left" vertical="center"/>
    </xf>
    <xf numFmtId="0" fontId="13" fillId="6" borderId="0" xfId="1" applyFont="1" applyFill="1" applyAlignment="1">
      <alignment horizontal="left" vertical="center"/>
    </xf>
    <xf numFmtId="0" fontId="13" fillId="6" borderId="57" xfId="1" applyFont="1" applyFill="1" applyBorder="1" applyAlignment="1">
      <alignment horizontal="left" vertical="center"/>
    </xf>
    <xf numFmtId="0" fontId="19" fillId="6" borderId="8" xfId="1" applyFont="1" applyFill="1" applyBorder="1" applyAlignment="1">
      <alignment horizontal="left" vertical="center"/>
    </xf>
    <xf numFmtId="0" fontId="19" fillId="6" borderId="7" xfId="1" applyFont="1" applyFill="1" applyBorder="1" applyAlignment="1">
      <alignment horizontal="left" vertical="center"/>
    </xf>
    <xf numFmtId="0" fontId="19" fillId="6" borderId="39" xfId="1" applyFont="1" applyFill="1" applyBorder="1" applyAlignment="1">
      <alignment horizontal="left" vertical="center"/>
    </xf>
    <xf numFmtId="0" fontId="19" fillId="6" borderId="14" xfId="1" applyFont="1" applyFill="1" applyBorder="1" applyAlignment="1">
      <alignment horizontal="left" vertical="center"/>
    </xf>
    <xf numFmtId="0" fontId="10" fillId="6" borderId="59" xfId="1" applyFont="1" applyFill="1" applyBorder="1" applyAlignment="1">
      <alignment horizontal="center" vertical="center" wrapText="1"/>
    </xf>
    <xf numFmtId="0" fontId="10" fillId="6" borderId="56" xfId="1" applyFont="1" applyFill="1" applyBorder="1" applyAlignment="1">
      <alignment horizontal="center" vertical="center" wrapText="1"/>
    </xf>
    <xf numFmtId="0" fontId="10" fillId="6" borderId="69" xfId="1" applyFont="1" applyFill="1" applyBorder="1" applyAlignment="1">
      <alignment horizontal="center" vertical="center" wrapText="1"/>
    </xf>
    <xf numFmtId="0" fontId="21" fillId="4" borderId="68" xfId="1" applyFont="1" applyFill="1" applyBorder="1" applyAlignment="1">
      <alignment horizontal="center" vertical="center" wrapText="1"/>
    </xf>
    <xf numFmtId="0" fontId="21" fillId="4" borderId="50" xfId="1" applyFont="1" applyFill="1" applyBorder="1" applyAlignment="1">
      <alignment horizontal="center" vertical="center" wrapText="1"/>
    </xf>
    <xf numFmtId="0" fontId="21" fillId="6" borderId="31" xfId="1" applyFont="1" applyFill="1" applyBorder="1" applyAlignment="1">
      <alignment horizontal="center" vertical="center"/>
    </xf>
    <xf numFmtId="0" fontId="21" fillId="6" borderId="11" xfId="1" applyFont="1" applyFill="1" applyBorder="1" applyAlignment="1">
      <alignment horizontal="center" vertical="center"/>
    </xf>
    <xf numFmtId="0" fontId="22" fillId="6" borderId="59" xfId="1" applyFont="1" applyFill="1" applyBorder="1" applyAlignment="1">
      <alignment horizontal="center" vertical="center" wrapText="1"/>
    </xf>
    <xf numFmtId="0" fontId="22" fillId="6" borderId="69" xfId="1" applyFont="1" applyFill="1" applyBorder="1" applyAlignment="1">
      <alignment horizontal="center" vertical="center" wrapText="1"/>
    </xf>
    <xf numFmtId="0" fontId="20" fillId="2" borderId="64" xfId="1" applyFont="1" applyFill="1" applyBorder="1" applyAlignment="1">
      <alignment horizontal="center" vertical="center" wrapText="1"/>
    </xf>
    <xf numFmtId="0" fontId="20" fillId="2" borderId="11" xfId="1" applyFont="1" applyFill="1" applyBorder="1" applyAlignment="1">
      <alignment horizontal="center" vertical="center" wrapText="1"/>
    </xf>
    <xf numFmtId="0" fontId="20" fillId="2" borderId="54" xfId="1" applyFont="1" applyFill="1" applyBorder="1" applyAlignment="1">
      <alignment horizontal="center" vertical="center" wrapText="1"/>
    </xf>
    <xf numFmtId="0" fontId="20" fillId="6" borderId="68" xfId="1" applyFont="1" applyFill="1" applyBorder="1" applyAlignment="1">
      <alignment horizontal="center" vertical="center" wrapText="1"/>
    </xf>
    <xf numFmtId="0" fontId="20" fillId="6" borderId="9" xfId="1" applyFont="1" applyFill="1" applyBorder="1" applyAlignment="1">
      <alignment horizontal="center" vertical="center" wrapText="1"/>
    </xf>
    <xf numFmtId="0" fontId="20" fillId="6" borderId="50" xfId="1" applyFont="1" applyFill="1" applyBorder="1" applyAlignment="1">
      <alignment horizontal="center" vertical="center" wrapText="1"/>
    </xf>
    <xf numFmtId="0" fontId="21" fillId="6" borderId="8" xfId="1" applyFont="1" applyFill="1" applyBorder="1" applyAlignment="1">
      <alignment horizontal="right" vertical="center" wrapText="1"/>
    </xf>
    <xf numFmtId="0" fontId="21" fillId="6" borderId="7" xfId="1" applyFont="1" applyFill="1" applyBorder="1" applyAlignment="1">
      <alignment horizontal="right" vertical="center" wrapText="1"/>
    </xf>
    <xf numFmtId="0" fontId="21" fillId="6" borderId="55" xfId="1" applyFont="1" applyFill="1" applyBorder="1" applyAlignment="1">
      <alignment horizontal="right" vertical="center" wrapText="1"/>
    </xf>
    <xf numFmtId="0" fontId="21" fillId="6" borderId="56" xfId="1" applyFont="1" applyFill="1" applyBorder="1" applyAlignment="1">
      <alignment horizontal="center" vertical="center" wrapText="1"/>
    </xf>
    <xf numFmtId="0" fontId="21" fillId="6" borderId="69" xfId="1" applyFont="1" applyFill="1" applyBorder="1" applyAlignment="1">
      <alignment horizontal="center" vertical="center" wrapText="1"/>
    </xf>
    <xf numFmtId="0" fontId="15" fillId="6" borderId="8" xfId="1" applyFont="1" applyFill="1" applyBorder="1" applyAlignment="1">
      <alignment horizontal="right" vertical="center"/>
    </xf>
    <xf numFmtId="0" fontId="15" fillId="6" borderId="7" xfId="1" applyFont="1" applyFill="1" applyBorder="1" applyAlignment="1">
      <alignment horizontal="right" vertical="center"/>
    </xf>
    <xf numFmtId="0" fontId="21" fillId="6" borderId="8" xfId="1" applyFont="1" applyFill="1" applyBorder="1" applyAlignment="1">
      <alignment horizontal="center" vertical="center" wrapText="1"/>
    </xf>
    <xf numFmtId="0" fontId="21" fillId="6" borderId="55" xfId="1" applyFont="1" applyFill="1" applyBorder="1" applyAlignment="1">
      <alignment horizontal="center" vertical="center" wrapText="1"/>
    </xf>
    <xf numFmtId="0" fontId="20" fillId="4" borderId="10" xfId="1" applyFont="1" applyFill="1" applyBorder="1" applyAlignment="1">
      <alignment horizontal="center" vertical="center" wrapText="1"/>
    </xf>
    <xf numFmtId="0" fontId="20" fillId="4" borderId="11" xfId="1" applyFont="1" applyFill="1" applyBorder="1" applyAlignment="1">
      <alignment horizontal="center" vertical="center" wrapText="1"/>
    </xf>
    <xf numFmtId="0" fontId="21" fillId="4" borderId="10" xfId="1" applyFont="1" applyFill="1" applyBorder="1" applyAlignment="1">
      <alignment horizontal="center" vertical="center" wrapText="1"/>
    </xf>
    <xf numFmtId="0" fontId="21" fillId="4" borderId="9" xfId="1" applyFont="1" applyFill="1" applyBorder="1" applyAlignment="1">
      <alignment horizontal="center" vertical="center" wrapText="1"/>
    </xf>
    <xf numFmtId="0" fontId="21" fillId="6" borderId="62" xfId="1" applyFont="1" applyFill="1" applyBorder="1" applyAlignment="1">
      <alignment horizontal="center" vertical="center" wrapText="1"/>
    </xf>
    <xf numFmtId="0" fontId="21" fillId="6" borderId="53" xfId="1" applyFont="1" applyFill="1" applyBorder="1" applyAlignment="1">
      <alignment horizontal="center" vertical="center" wrapText="1"/>
    </xf>
    <xf numFmtId="0" fontId="22" fillId="6" borderId="56" xfId="1" applyFont="1" applyFill="1" applyBorder="1" applyAlignment="1">
      <alignment horizontal="center" vertical="center" wrapText="1"/>
    </xf>
    <xf numFmtId="0" fontId="21" fillId="6" borderId="59" xfId="1" applyFont="1" applyFill="1" applyBorder="1" applyAlignment="1">
      <alignment horizontal="center" vertical="center"/>
    </xf>
    <xf numFmtId="0" fontId="21" fillId="6" borderId="56" xfId="1" applyFont="1" applyFill="1" applyBorder="1" applyAlignment="1">
      <alignment horizontal="center" vertical="center"/>
    </xf>
    <xf numFmtId="0" fontId="21" fillId="6" borderId="69" xfId="1" applyFont="1" applyFill="1" applyBorder="1" applyAlignment="1">
      <alignment horizontal="center" vertical="center"/>
    </xf>
    <xf numFmtId="0" fontId="21" fillId="4" borderId="64" xfId="1" applyFont="1" applyFill="1" applyBorder="1" applyAlignment="1">
      <alignment horizontal="left" vertical="center" wrapText="1"/>
    </xf>
    <xf numFmtId="0" fontId="21" fillId="4" borderId="11" xfId="1" applyFont="1" applyFill="1" applyBorder="1" applyAlignment="1">
      <alignment horizontal="left" vertical="center" wrapText="1"/>
    </xf>
    <xf numFmtId="0" fontId="20" fillId="8" borderId="63" xfId="1" applyFont="1" applyFill="1" applyBorder="1" applyAlignment="1">
      <alignment horizontal="center" vertical="center" wrapText="1"/>
    </xf>
    <xf numFmtId="0" fontId="20" fillId="8" borderId="45" xfId="1" applyFont="1" applyFill="1" applyBorder="1" applyAlignment="1">
      <alignment horizontal="center" vertical="center" wrapText="1"/>
    </xf>
    <xf numFmtId="0" fontId="15" fillId="7" borderId="68" xfId="3" applyFont="1" applyFill="1" applyBorder="1" applyAlignment="1">
      <alignment horizontal="center" vertical="center" wrapText="1"/>
    </xf>
    <xf numFmtId="0" fontId="15" fillId="7" borderId="9" xfId="3" applyFont="1" applyFill="1" applyBorder="1" applyAlignment="1">
      <alignment horizontal="center" vertical="center" wrapText="1"/>
    </xf>
    <xf numFmtId="0" fontId="15" fillId="7" borderId="50" xfId="3" applyFont="1" applyFill="1" applyBorder="1" applyAlignment="1">
      <alignment horizontal="center" vertical="center" wrapText="1"/>
    </xf>
    <xf numFmtId="0" fontId="15" fillId="4" borderId="50" xfId="3" applyFont="1" applyFill="1" applyBorder="1" applyAlignment="1">
      <alignment horizontal="center" vertical="center" wrapText="1"/>
    </xf>
    <xf numFmtId="0" fontId="15" fillId="5" borderId="59" xfId="3" applyFont="1" applyFill="1" applyBorder="1" applyAlignment="1">
      <alignment horizontal="center" vertical="center" wrapText="1"/>
    </xf>
    <xf numFmtId="0" fontId="15" fillId="5" borderId="56" xfId="3" applyFont="1" applyFill="1" applyBorder="1" applyAlignment="1">
      <alignment horizontal="center" vertical="center" wrapText="1"/>
    </xf>
    <xf numFmtId="0" fontId="15" fillId="5" borderId="69" xfId="3" applyFont="1" applyFill="1" applyBorder="1" applyAlignment="1">
      <alignment horizontal="center" vertical="center" wrapText="1"/>
    </xf>
    <xf numFmtId="0" fontId="26" fillId="4" borderId="51" xfId="3" applyFont="1" applyFill="1" applyBorder="1" applyAlignment="1">
      <alignment horizontal="center" vertical="center" wrapText="1"/>
    </xf>
    <xf numFmtId="0" fontId="15" fillId="4" borderId="51" xfId="3" applyFont="1" applyFill="1" applyBorder="1" applyAlignment="1">
      <alignment horizontal="center" vertical="center" wrapText="1"/>
    </xf>
    <xf numFmtId="0" fontId="15" fillId="4" borderId="68" xfId="3" applyFont="1" applyFill="1" applyBorder="1" applyAlignment="1">
      <alignment vertical="center" wrapText="1"/>
    </xf>
    <xf numFmtId="0" fontId="15" fillId="4" borderId="9" xfId="3" applyFont="1" applyFill="1" applyBorder="1" applyAlignment="1">
      <alignment vertical="center" wrapText="1"/>
    </xf>
    <xf numFmtId="0" fontId="15" fillId="4" borderId="50" xfId="3" applyFont="1" applyFill="1" applyBorder="1" applyAlignment="1">
      <alignment vertical="center" wrapText="1"/>
    </xf>
    <xf numFmtId="0" fontId="26" fillId="7" borderId="64" xfId="3" applyFont="1" applyFill="1" applyBorder="1" applyAlignment="1">
      <alignment horizontal="center" vertical="center" wrapText="1"/>
    </xf>
    <xf numFmtId="0" fontId="26" fillId="7" borderId="11" xfId="3" applyFont="1" applyFill="1" applyBorder="1" applyAlignment="1">
      <alignment horizontal="center" vertical="center" wrapText="1"/>
    </xf>
    <xf numFmtId="0" fontId="26" fillId="7" borderId="54" xfId="3" applyFont="1" applyFill="1" applyBorder="1" applyAlignment="1">
      <alignment horizontal="center" vertical="center" wrapText="1"/>
    </xf>
    <xf numFmtId="0" fontId="26" fillId="7" borderId="63" xfId="3" applyFont="1" applyFill="1" applyBorder="1" applyAlignment="1">
      <alignment horizontal="center" vertical="center" wrapText="1"/>
    </xf>
    <xf numFmtId="0" fontId="26" fillId="7" borderId="10" xfId="3" applyFont="1" applyFill="1" applyBorder="1" applyAlignment="1">
      <alignment horizontal="center" vertical="center" wrapText="1"/>
    </xf>
    <xf numFmtId="0" fontId="26" fillId="7" borderId="51" xfId="3" applyFont="1" applyFill="1" applyBorder="1" applyAlignment="1">
      <alignment horizontal="center" vertical="center" wrapText="1"/>
    </xf>
    <xf numFmtId="0" fontId="15" fillId="2" borderId="10" xfId="3" applyFont="1" applyFill="1" applyBorder="1" applyAlignment="1">
      <alignment horizontal="center" vertical="center" wrapText="1"/>
    </xf>
    <xf numFmtId="0" fontId="15" fillId="2" borderId="51" xfId="3" applyFont="1" applyFill="1" applyBorder="1" applyAlignment="1">
      <alignment horizontal="center" vertical="center" wrapText="1"/>
    </xf>
    <xf numFmtId="0" fontId="15" fillId="2" borderId="9" xfId="3" applyFont="1" applyFill="1" applyBorder="1" applyAlignment="1">
      <alignment horizontal="center" vertical="center" wrapText="1"/>
    </xf>
    <xf numFmtId="0" fontId="15" fillId="2" borderId="50" xfId="3" applyFont="1" applyFill="1" applyBorder="1" applyAlignment="1">
      <alignment horizontal="center" vertical="center" wrapText="1"/>
    </xf>
    <xf numFmtId="0" fontId="15" fillId="0" borderId="21" xfId="3" applyFont="1" applyBorder="1" applyAlignment="1">
      <alignment horizontal="center" vertical="center"/>
    </xf>
    <xf numFmtId="0" fontId="15" fillId="0" borderId="56" xfId="3" applyFont="1" applyBorder="1" applyAlignment="1">
      <alignment horizontal="center" vertical="center"/>
    </xf>
    <xf numFmtId="0" fontId="15" fillId="0" borderId="69" xfId="3" applyFont="1" applyBorder="1" applyAlignment="1">
      <alignment horizontal="center" vertical="center"/>
    </xf>
    <xf numFmtId="0" fontId="15" fillId="2" borderId="68" xfId="3" applyFont="1" applyFill="1" applyBorder="1" applyAlignment="1">
      <alignment horizontal="center" vertical="center" wrapText="1"/>
    </xf>
    <xf numFmtId="0" fontId="15" fillId="6" borderId="59" xfId="3" applyFont="1" applyFill="1" applyBorder="1" applyAlignment="1">
      <alignment horizontal="center" vertical="center" wrapText="1"/>
    </xf>
    <xf numFmtId="0" fontId="15" fillId="6" borderId="56" xfId="3" applyFont="1" applyFill="1" applyBorder="1" applyAlignment="1">
      <alignment horizontal="center" vertical="center" wrapText="1"/>
    </xf>
    <xf numFmtId="0" fontId="15" fillId="6" borderId="69" xfId="3" applyFont="1" applyFill="1" applyBorder="1" applyAlignment="1">
      <alignment horizontal="center" vertical="center" wrapText="1"/>
    </xf>
    <xf numFmtId="0" fontId="15" fillId="5" borderId="8" xfId="3" applyFont="1" applyFill="1" applyBorder="1" applyAlignment="1">
      <alignment horizontal="center" vertical="center" wrapText="1"/>
    </xf>
    <xf numFmtId="0" fontId="15" fillId="5" borderId="6" xfId="3" applyFont="1" applyFill="1" applyBorder="1" applyAlignment="1">
      <alignment horizontal="center" vertical="center" wrapText="1"/>
    </xf>
    <xf numFmtId="0" fontId="26" fillId="2" borderId="10" xfId="3" applyFont="1" applyFill="1" applyBorder="1" applyAlignment="1">
      <alignment horizontal="center" vertical="center" wrapText="1"/>
    </xf>
    <xf numFmtId="0" fontId="26" fillId="2" borderId="51" xfId="3" applyFont="1" applyFill="1" applyBorder="1" applyAlignment="1">
      <alignment horizontal="center" vertical="center" wrapText="1"/>
    </xf>
    <xf numFmtId="0" fontId="26" fillId="2" borderId="63" xfId="3" applyFont="1" applyFill="1" applyBorder="1" applyAlignment="1">
      <alignment horizontal="center" vertical="center" wrapText="1"/>
    </xf>
    <xf numFmtId="0" fontId="15" fillId="2" borderId="63" xfId="3" applyFont="1" applyFill="1" applyBorder="1" applyAlignment="1">
      <alignment horizontal="center" vertical="center" wrapText="1"/>
    </xf>
    <xf numFmtId="0" fontId="15" fillId="2" borderId="44" xfId="3" applyFont="1" applyFill="1" applyBorder="1" applyAlignment="1">
      <alignment horizontal="center" vertical="center" wrapText="1"/>
    </xf>
    <xf numFmtId="0" fontId="15" fillId="5" borderId="8" xfId="3" applyFont="1" applyFill="1" applyBorder="1" applyAlignment="1">
      <alignment horizontal="left" vertical="center"/>
    </xf>
    <xf numFmtId="0" fontId="15" fillId="5" borderId="7" xfId="3" applyFont="1" applyFill="1" applyBorder="1" applyAlignment="1">
      <alignment horizontal="left" vertical="center"/>
    </xf>
    <xf numFmtId="0" fontId="15" fillId="5" borderId="55" xfId="3" applyFont="1" applyFill="1" applyBorder="1" applyAlignment="1">
      <alignment horizontal="left" vertical="center"/>
    </xf>
    <xf numFmtId="0" fontId="15" fillId="0" borderId="71" xfId="3" applyFont="1" applyBorder="1" applyAlignment="1">
      <alignment horizontal="center" vertical="center"/>
    </xf>
    <xf numFmtId="0" fontId="14" fillId="5" borderId="1" xfId="3" applyFont="1" applyFill="1" applyBorder="1" applyAlignment="1">
      <alignment horizontal="center" vertical="center"/>
    </xf>
    <xf numFmtId="0" fontId="14" fillId="5" borderId="40" xfId="3" applyFont="1" applyFill="1" applyBorder="1" applyAlignment="1">
      <alignment horizontal="center" vertical="center"/>
    </xf>
    <xf numFmtId="0" fontId="12" fillId="5" borderId="45" xfId="3" applyFont="1" applyFill="1" applyBorder="1" applyAlignment="1">
      <alignment horizontal="center"/>
    </xf>
    <xf numFmtId="0" fontId="12" fillId="5" borderId="44" xfId="3" applyFont="1" applyFill="1" applyBorder="1" applyAlignment="1">
      <alignment horizontal="center"/>
    </xf>
    <xf numFmtId="0" fontId="13" fillId="5" borderId="8" xfId="3" applyFont="1" applyFill="1" applyBorder="1" applyAlignment="1">
      <alignment horizontal="left" vertical="center"/>
    </xf>
    <xf numFmtId="0" fontId="13" fillId="5" borderId="7" xfId="3" applyFont="1" applyFill="1" applyBorder="1" applyAlignment="1">
      <alignment horizontal="left" vertical="center"/>
    </xf>
    <xf numFmtId="0" fontId="13" fillId="5" borderId="55" xfId="3" applyFont="1" applyFill="1" applyBorder="1" applyAlignment="1">
      <alignment horizontal="left" vertical="center"/>
    </xf>
    <xf numFmtId="0" fontId="28" fillId="5" borderId="38" xfId="3" applyFont="1" applyFill="1" applyBorder="1" applyAlignment="1">
      <alignment horizontal="left" vertical="center"/>
    </xf>
    <xf numFmtId="0" fontId="28" fillId="5" borderId="37" xfId="3" applyFont="1" applyFill="1" applyBorder="1" applyAlignment="1">
      <alignment horizontal="left" vertical="center"/>
    </xf>
    <xf numFmtId="0" fontId="28" fillId="5" borderId="36" xfId="3" applyFont="1" applyFill="1" applyBorder="1" applyAlignment="1">
      <alignment horizontal="left" vertical="center"/>
    </xf>
    <xf numFmtId="0" fontId="15" fillId="5" borderId="7" xfId="3" applyFont="1" applyFill="1" applyBorder="1" applyAlignment="1">
      <alignment horizontal="right" vertical="center"/>
    </xf>
    <xf numFmtId="0" fontId="15" fillId="5" borderId="55" xfId="3" applyFont="1" applyFill="1" applyBorder="1" applyAlignment="1">
      <alignment horizontal="right" vertical="center"/>
    </xf>
    <xf numFmtId="0" fontId="13" fillId="5" borderId="4" xfId="3" applyFont="1" applyFill="1" applyBorder="1" applyAlignment="1">
      <alignment horizontal="center" vertical="center" wrapText="1"/>
    </xf>
    <xf numFmtId="0" fontId="13" fillId="5" borderId="3" xfId="3" applyFont="1" applyFill="1" applyBorder="1" applyAlignment="1">
      <alignment horizontal="center" vertical="center" wrapText="1"/>
    </xf>
    <xf numFmtId="0" fontId="13" fillId="5" borderId="2" xfId="3" applyFont="1" applyFill="1" applyBorder="1" applyAlignment="1">
      <alignment horizontal="center" vertical="center" wrapText="1"/>
    </xf>
    <xf numFmtId="0" fontId="27" fillId="5" borderId="0" xfId="3" applyFont="1" applyFill="1" applyAlignment="1">
      <alignment horizontal="center" vertical="center" wrapText="1"/>
    </xf>
    <xf numFmtId="0" fontId="27" fillId="5" borderId="57" xfId="3" applyFont="1" applyFill="1" applyBorder="1" applyAlignment="1">
      <alignment horizontal="center" vertical="center" wrapText="1"/>
    </xf>
    <xf numFmtId="0" fontId="27" fillId="5" borderId="37" xfId="3" applyFont="1" applyFill="1" applyBorder="1" applyAlignment="1">
      <alignment horizontal="center" vertical="center" wrapText="1"/>
    </xf>
    <xf numFmtId="0" fontId="13" fillId="5" borderId="59" xfId="3" applyFont="1" applyFill="1" applyBorder="1" applyAlignment="1">
      <alignment horizontal="center" vertical="center" wrapText="1"/>
    </xf>
    <xf numFmtId="0" fontId="13" fillId="5" borderId="56" xfId="3" applyFont="1" applyFill="1" applyBorder="1" applyAlignment="1">
      <alignment horizontal="center" vertical="center" wrapText="1"/>
    </xf>
    <xf numFmtId="0" fontId="13" fillId="5" borderId="69" xfId="3" applyFont="1" applyFill="1" applyBorder="1" applyAlignment="1">
      <alignment horizontal="center" vertical="center" wrapText="1"/>
    </xf>
    <xf numFmtId="0" fontId="13" fillId="5" borderId="64" xfId="3" applyFont="1" applyFill="1" applyBorder="1" applyAlignment="1">
      <alignment horizontal="center" vertical="center" wrapText="1"/>
    </xf>
    <xf numFmtId="0" fontId="13" fillId="5" borderId="63" xfId="3" applyFont="1" applyFill="1" applyBorder="1" applyAlignment="1">
      <alignment horizontal="center" vertical="center" wrapText="1"/>
    </xf>
    <xf numFmtId="0" fontId="13" fillId="5" borderId="68" xfId="3" applyFont="1" applyFill="1" applyBorder="1" applyAlignment="1">
      <alignment horizontal="center" vertical="center" wrapText="1"/>
    </xf>
    <xf numFmtId="0" fontId="35" fillId="5" borderId="38" xfId="3" applyFont="1" applyFill="1" applyBorder="1" applyAlignment="1">
      <alignment horizontal="left" vertical="center" wrapText="1"/>
    </xf>
    <xf numFmtId="0" fontId="35" fillId="5" borderId="37" xfId="3" applyFont="1" applyFill="1" applyBorder="1" applyAlignment="1">
      <alignment horizontal="left" vertical="center" wrapText="1"/>
    </xf>
    <xf numFmtId="0" fontId="35" fillId="5" borderId="36" xfId="3" applyFont="1" applyFill="1" applyBorder="1" applyAlignment="1">
      <alignment horizontal="left" vertical="center" wrapText="1"/>
    </xf>
    <xf numFmtId="0" fontId="15" fillId="5" borderId="22" xfId="3" applyFont="1" applyFill="1" applyBorder="1" applyAlignment="1">
      <alignment horizontal="center" vertical="center" wrapText="1"/>
    </xf>
    <xf numFmtId="0" fontId="15" fillId="5" borderId="16" xfId="3" applyFont="1" applyFill="1" applyBorder="1" applyAlignment="1">
      <alignment horizontal="center" vertical="center" wrapText="1"/>
    </xf>
    <xf numFmtId="0" fontId="15" fillId="4" borderId="72" xfId="3" applyFont="1" applyFill="1" applyBorder="1" applyAlignment="1">
      <alignment horizontal="center" vertical="center" wrapText="1"/>
    </xf>
    <xf numFmtId="0" fontId="15" fillId="4" borderId="52" xfId="3" applyFont="1" applyFill="1" applyBorder="1" applyAlignment="1">
      <alignment horizontal="center" vertical="center" wrapText="1"/>
    </xf>
    <xf numFmtId="0" fontId="26" fillId="4" borderId="72" xfId="3" applyFont="1" applyFill="1" applyBorder="1" applyAlignment="1">
      <alignment horizontal="center" vertical="center" wrapText="1"/>
    </xf>
    <xf numFmtId="0" fontId="26" fillId="4" borderId="52" xfId="3" applyFont="1" applyFill="1" applyBorder="1" applyAlignment="1">
      <alignment horizontal="center" vertical="center" wrapText="1"/>
    </xf>
    <xf numFmtId="0" fontId="26" fillId="4" borderId="54" xfId="3" applyFont="1" applyFill="1" applyBorder="1" applyAlignment="1">
      <alignment horizontal="center" vertical="center" wrapText="1"/>
    </xf>
    <xf numFmtId="0" fontId="26" fillId="2" borderId="64" xfId="3" applyFont="1" applyFill="1" applyBorder="1" applyAlignment="1">
      <alignment horizontal="center" vertical="center" wrapText="1"/>
    </xf>
    <xf numFmtId="0" fontId="26" fillId="2" borderId="11" xfId="3" applyFont="1" applyFill="1" applyBorder="1" applyAlignment="1">
      <alignment horizontal="center" vertical="center" wrapText="1"/>
    </xf>
    <xf numFmtId="0" fontId="26" fillId="2" borderId="54" xfId="3" applyFont="1" applyFill="1" applyBorder="1" applyAlignment="1">
      <alignment horizontal="center" vertical="center" wrapText="1"/>
    </xf>
    <xf numFmtId="0" fontId="26" fillId="2" borderId="72" xfId="3" applyFont="1" applyFill="1" applyBorder="1" applyAlignment="1">
      <alignment horizontal="center" vertical="center" wrapText="1"/>
    </xf>
    <xf numFmtId="0" fontId="26" fillId="2" borderId="13" xfId="3" applyFont="1" applyFill="1" applyBorder="1" applyAlignment="1">
      <alignment horizontal="center" vertical="center" wrapText="1"/>
    </xf>
    <xf numFmtId="0" fontId="26" fillId="2" borderId="52" xfId="3" applyFont="1" applyFill="1" applyBorder="1" applyAlignment="1">
      <alignment horizontal="center" vertical="center" wrapText="1"/>
    </xf>
    <xf numFmtId="0" fontId="15" fillId="2" borderId="72" xfId="3" applyFont="1" applyFill="1" applyBorder="1" applyAlignment="1">
      <alignment horizontal="center" vertical="center" wrapText="1"/>
    </xf>
    <xf numFmtId="0" fontId="15" fillId="2" borderId="13" xfId="3" applyFont="1" applyFill="1" applyBorder="1" applyAlignment="1">
      <alignment horizontal="center" vertical="center" wrapText="1"/>
    </xf>
    <xf numFmtId="0" fontId="15" fillId="2" borderId="52" xfId="3" applyFont="1" applyFill="1" applyBorder="1" applyAlignment="1">
      <alignment horizontal="center" vertical="center" wrapText="1"/>
    </xf>
    <xf numFmtId="0" fontId="15" fillId="5" borderId="8" xfId="3" applyFont="1" applyFill="1" applyBorder="1" applyAlignment="1">
      <alignment horizontal="right" vertical="center"/>
    </xf>
    <xf numFmtId="0" fontId="15" fillId="2" borderId="7" xfId="3" applyFont="1" applyFill="1" applyBorder="1" applyAlignment="1">
      <alignment horizontal="right" vertical="center"/>
    </xf>
    <xf numFmtId="0" fontId="15" fillId="2" borderId="55" xfId="3" applyFont="1" applyFill="1" applyBorder="1" applyAlignment="1">
      <alignment horizontal="right" vertical="center"/>
    </xf>
    <xf numFmtId="0" fontId="15" fillId="5" borderId="8" xfId="3" applyFont="1" applyFill="1" applyBorder="1" applyAlignment="1">
      <alignment horizontal="right" vertical="center" wrapText="1"/>
    </xf>
    <xf numFmtId="0" fontId="15" fillId="5" borderId="7" xfId="3" applyFont="1" applyFill="1" applyBorder="1" applyAlignment="1">
      <alignment horizontal="right" vertical="center" wrapText="1"/>
    </xf>
    <xf numFmtId="0" fontId="15" fillId="5" borderId="55" xfId="3" applyFont="1" applyFill="1" applyBorder="1" applyAlignment="1">
      <alignment horizontal="right" vertical="center" wrapText="1"/>
    </xf>
    <xf numFmtId="0" fontId="13" fillId="5" borderId="3" xfId="3" applyFont="1" applyFill="1" applyBorder="1" applyAlignment="1">
      <alignment horizontal="center" vertical="center"/>
    </xf>
    <xf numFmtId="0" fontId="13" fillId="5" borderId="2" xfId="3" applyFont="1" applyFill="1" applyBorder="1" applyAlignment="1">
      <alignment horizontal="center" vertical="center"/>
    </xf>
    <xf numFmtId="0" fontId="14" fillId="5" borderId="23" xfId="3" applyFont="1" applyFill="1" applyBorder="1" applyAlignment="1">
      <alignment horizontal="center" vertical="center" textRotation="90" wrapText="1"/>
    </xf>
    <xf numFmtId="0" fontId="14" fillId="5" borderId="1" xfId="3" applyFont="1" applyFill="1" applyBorder="1" applyAlignment="1">
      <alignment horizontal="center" vertical="center" textRotation="90" wrapText="1"/>
    </xf>
    <xf numFmtId="0" fontId="14" fillId="5" borderId="17" xfId="3" applyFont="1" applyFill="1" applyBorder="1" applyAlignment="1">
      <alignment horizontal="center" vertical="center" textRotation="90" wrapText="1"/>
    </xf>
    <xf numFmtId="0" fontId="14" fillId="5" borderId="24" xfId="3" applyFont="1" applyFill="1" applyBorder="1" applyAlignment="1">
      <alignment horizontal="center" vertical="center" textRotation="90" wrapText="1"/>
    </xf>
    <xf numFmtId="0" fontId="14" fillId="5" borderId="43" xfId="3" applyFont="1" applyFill="1" applyBorder="1" applyAlignment="1">
      <alignment horizontal="center" vertical="center" textRotation="90" wrapText="1"/>
    </xf>
    <xf numFmtId="0" fontId="14" fillId="5" borderId="18" xfId="3" applyFont="1" applyFill="1" applyBorder="1" applyAlignment="1">
      <alignment horizontal="center" vertical="center" textRotation="90" wrapText="1"/>
    </xf>
    <xf numFmtId="0" fontId="14" fillId="5" borderId="14" xfId="3" applyFont="1" applyFill="1" applyBorder="1" applyAlignment="1">
      <alignment horizontal="center" vertical="center" textRotation="90" wrapText="1"/>
    </xf>
    <xf numFmtId="0" fontId="14" fillId="5" borderId="57" xfId="3" applyFont="1" applyFill="1" applyBorder="1" applyAlignment="1">
      <alignment horizontal="center" vertical="center" textRotation="90" wrapText="1"/>
    </xf>
    <xf numFmtId="0" fontId="14" fillId="5" borderId="36" xfId="3" applyFont="1" applyFill="1" applyBorder="1" applyAlignment="1">
      <alignment horizontal="center" vertical="center" textRotation="90" wrapText="1"/>
    </xf>
    <xf numFmtId="0" fontId="13" fillId="5" borderId="15" xfId="3" applyFont="1" applyFill="1" applyBorder="1" applyAlignment="1">
      <alignment horizontal="center" vertical="center"/>
    </xf>
    <xf numFmtId="0" fontId="13" fillId="5" borderId="58" xfId="3" applyFont="1" applyFill="1" applyBorder="1" applyAlignment="1">
      <alignment horizontal="center" vertical="center"/>
    </xf>
    <xf numFmtId="0" fontId="13" fillId="5" borderId="38" xfId="3" applyFont="1" applyFill="1" applyBorder="1" applyAlignment="1">
      <alignment horizontal="center" vertical="center"/>
    </xf>
    <xf numFmtId="0" fontId="13" fillId="5" borderId="17" xfId="3" applyFont="1" applyFill="1" applyBorder="1" applyAlignment="1">
      <alignment horizontal="center" vertical="center"/>
    </xf>
    <xf numFmtId="0" fontId="13" fillId="5" borderId="1" xfId="3" applyFont="1" applyFill="1" applyBorder="1" applyAlignment="1">
      <alignment horizontal="center" vertical="center"/>
    </xf>
    <xf numFmtId="0" fontId="13" fillId="5" borderId="16" xfId="3" applyFont="1" applyFill="1" applyBorder="1" applyAlignment="1">
      <alignment horizontal="center" vertical="center"/>
    </xf>
    <xf numFmtId="0" fontId="15" fillId="2" borderId="56" xfId="3" applyFont="1" applyFill="1" applyBorder="1" applyAlignment="1">
      <alignment horizontal="center" vertical="center"/>
    </xf>
    <xf numFmtId="0" fontId="15" fillId="2" borderId="69" xfId="3" applyFont="1" applyFill="1" applyBorder="1" applyAlignment="1">
      <alignment horizontal="center" vertical="center"/>
    </xf>
    <xf numFmtId="0" fontId="15" fillId="7" borderId="42" xfId="0" applyFont="1" applyFill="1" applyBorder="1" applyAlignment="1">
      <alignment horizontal="center" vertical="center"/>
    </xf>
    <xf numFmtId="0" fontId="15" fillId="7" borderId="41" xfId="0" applyFont="1" applyFill="1" applyBorder="1" applyAlignment="1">
      <alignment horizontal="center" vertical="center"/>
    </xf>
    <xf numFmtId="0" fontId="15" fillId="7" borderId="10" xfId="3" applyFont="1" applyFill="1" applyBorder="1" applyAlignment="1">
      <alignment horizontal="center" vertical="center" wrapText="1"/>
    </xf>
    <xf numFmtId="0" fontId="15" fillId="7" borderId="51" xfId="3" applyFont="1" applyFill="1" applyBorder="1" applyAlignment="1">
      <alignment horizontal="center" vertical="center" wrapText="1"/>
    </xf>
    <xf numFmtId="0" fontId="15" fillId="4" borderId="59" xfId="3" applyFont="1" applyFill="1" applyBorder="1" applyAlignment="1">
      <alignment horizontal="center" vertical="center"/>
    </xf>
    <xf numFmtId="0" fontId="15" fillId="4" borderId="69" xfId="3" applyFont="1" applyFill="1" applyBorder="1" applyAlignment="1">
      <alignment horizontal="center" vertical="center"/>
    </xf>
    <xf numFmtId="0" fontId="15" fillId="2" borderId="59" xfId="3" applyFont="1" applyFill="1" applyBorder="1" applyAlignment="1">
      <alignment horizontal="center" vertical="center"/>
    </xf>
    <xf numFmtId="0" fontId="15" fillId="4" borderId="14" xfId="3" applyFont="1" applyFill="1" applyBorder="1" applyAlignment="1">
      <alignment horizontal="center" vertical="center" wrapText="1"/>
    </xf>
    <xf numFmtId="0" fontId="15" fillId="4" borderId="36" xfId="3" applyFont="1" applyFill="1" applyBorder="1" applyAlignment="1">
      <alignment horizontal="center" vertical="center" wrapText="1"/>
    </xf>
    <xf numFmtId="0" fontId="26" fillId="2" borderId="62" xfId="3" applyFont="1" applyFill="1" applyBorder="1" applyAlignment="1">
      <alignment vertical="center"/>
    </xf>
    <xf numFmtId="0" fontId="26" fillId="2" borderId="12" xfId="3" applyFont="1" applyFill="1" applyBorder="1" applyAlignment="1">
      <alignment vertical="center"/>
    </xf>
    <xf numFmtId="0" fontId="26" fillId="2" borderId="53" xfId="3" applyFont="1" applyFill="1" applyBorder="1" applyAlignment="1">
      <alignment vertical="center"/>
    </xf>
    <xf numFmtId="0" fontId="15" fillId="7" borderId="63" xfId="3" applyFont="1" applyFill="1" applyBorder="1" applyAlignment="1">
      <alignment horizontal="center" vertical="center" wrapText="1"/>
    </xf>
    <xf numFmtId="0" fontId="21" fillId="6" borderId="4" xfId="1" applyFont="1" applyFill="1" applyBorder="1" applyAlignment="1">
      <alignment horizontal="center" vertical="center" wrapText="1"/>
    </xf>
    <xf numFmtId="0" fontId="26" fillId="5" borderId="4" xfId="3" applyFont="1" applyFill="1" applyBorder="1" applyAlignment="1">
      <alignment horizontal="center" vertical="center" wrapText="1"/>
    </xf>
    <xf numFmtId="0" fontId="26" fillId="5" borderId="6" xfId="3" applyFont="1" applyFill="1" applyBorder="1" applyAlignment="1">
      <alignment horizontal="center" vertical="center" wrapText="1"/>
    </xf>
    <xf numFmtId="0" fontId="26" fillId="6" borderId="3" xfId="3" applyFont="1" applyFill="1" applyBorder="1" applyAlignment="1">
      <alignment horizontal="center" vertical="center" wrapText="1"/>
    </xf>
    <xf numFmtId="0" fontId="15" fillId="5" borderId="52" xfId="3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/>
    </xf>
  </cellXfs>
  <cellStyles count="5">
    <cellStyle name="Normal" xfId="0" builtinId="0"/>
    <cellStyle name="Normalny 2" xfId="2" xr:uid="{00000000-0005-0000-0000-000001000000}"/>
    <cellStyle name="Normalny 3" xfId="1" xr:uid="{00000000-0005-0000-0000-000002000000}"/>
    <cellStyle name="Normalny 4" xfId="4" xr:uid="{00000000-0005-0000-0000-000003000000}"/>
    <cellStyle name="Normalny 5" xfId="3" xr:uid="{00000000-0005-0000-0000-000004000000}"/>
  </cellStyles>
  <dxfs count="0"/>
  <tableStyles count="0" defaultTableStyle="TableStyleMedium2" defaultPivotStyle="PivotStyleLight16"/>
  <colors>
    <mruColors>
      <color rgb="FFEEECE1"/>
      <color rgb="FFFF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  <pageSetUpPr fitToPage="1"/>
  </sheetPr>
  <dimension ref="A1:AI74"/>
  <sheetViews>
    <sheetView tabSelected="1" zoomScale="40" zoomScaleNormal="40" workbookViewId="0">
      <selection activeCell="F43" sqref="F43:F45"/>
    </sheetView>
  </sheetViews>
  <sheetFormatPr defaultColWidth="0" defaultRowHeight="14.3" zeroHeight="1" x14ac:dyDescent="0.25"/>
  <cols>
    <col min="1" max="1" width="34.375" style="1" customWidth="1"/>
    <col min="2" max="2" width="55.75" style="5" customWidth="1"/>
    <col min="3" max="3" width="6.25" style="4" customWidth="1"/>
    <col min="4" max="4" width="60.625" style="1" customWidth="1"/>
    <col min="5" max="5" width="55.75" style="1" customWidth="1"/>
    <col min="6" max="6" width="9.25" style="2" bestFit="1" customWidth="1"/>
    <col min="7" max="7" width="11.375" style="2" customWidth="1"/>
    <col min="8" max="13" width="9.25" style="2" bestFit="1" customWidth="1"/>
    <col min="14" max="14" width="9.25" style="2" customWidth="1"/>
    <col min="15" max="15" width="9.25" style="2" bestFit="1" customWidth="1"/>
    <col min="16" max="16" width="9.25" style="3" bestFit="1" customWidth="1"/>
    <col min="17" max="17" width="9.375" style="2" customWidth="1"/>
    <col min="18" max="27" width="9.25" style="2" bestFit="1" customWidth="1"/>
    <col min="28" max="29" width="9.25" style="3" bestFit="1" customWidth="1"/>
    <col min="30" max="32" width="9.25" style="2" bestFit="1" customWidth="1"/>
    <col min="33" max="33" width="12.25" style="2" bestFit="1" customWidth="1"/>
    <col min="34" max="34" width="24.375" style="1" customWidth="1"/>
    <col min="35" max="35" width="26.75" style="1" customWidth="1"/>
    <col min="36" max="16384" width="55.75" style="1" hidden="1"/>
  </cols>
  <sheetData>
    <row r="1" spans="1:35" ht="14.95" thickBot="1" x14ac:dyDescent="0.35">
      <c r="A1" s="18"/>
      <c r="B1" s="19"/>
      <c r="C1" s="20"/>
      <c r="D1" s="18"/>
      <c r="E1" s="18"/>
      <c r="F1" s="21"/>
      <c r="G1" s="21"/>
      <c r="H1" s="21"/>
      <c r="I1" s="21"/>
      <c r="J1" s="21"/>
      <c r="K1" s="21"/>
      <c r="L1" s="21"/>
      <c r="M1" s="21"/>
      <c r="N1" s="21"/>
      <c r="O1" s="21"/>
      <c r="P1" s="22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2"/>
      <c r="AC1" s="22"/>
      <c r="AD1" s="21"/>
      <c r="AE1" s="21"/>
      <c r="AF1" s="21"/>
      <c r="AG1" s="21"/>
      <c r="AH1" s="18"/>
      <c r="AI1" s="18"/>
    </row>
    <row r="2" spans="1:35" ht="26.5" thickBot="1" x14ac:dyDescent="0.35">
      <c r="A2" s="18"/>
      <c r="B2" s="764"/>
      <c r="C2" s="765"/>
      <c r="D2" s="765"/>
      <c r="E2" s="765"/>
      <c r="F2" s="765"/>
      <c r="G2" s="765"/>
      <c r="H2" s="765"/>
      <c r="I2" s="765"/>
      <c r="J2" s="765"/>
      <c r="K2" s="765"/>
      <c r="L2" s="765"/>
      <c r="M2" s="765"/>
      <c r="N2" s="765"/>
      <c r="O2" s="765"/>
      <c r="P2" s="765"/>
      <c r="Q2" s="765"/>
      <c r="R2" s="765"/>
      <c r="S2" s="765"/>
      <c r="T2" s="765"/>
      <c r="U2" s="765"/>
      <c r="V2" s="765"/>
      <c r="W2" s="765"/>
      <c r="X2" s="765"/>
      <c r="Y2" s="765"/>
      <c r="Z2" s="765"/>
      <c r="AA2" s="765"/>
      <c r="AB2" s="765"/>
      <c r="AC2" s="765"/>
      <c r="AD2" s="765"/>
      <c r="AE2" s="765"/>
      <c r="AF2" s="765"/>
      <c r="AG2" s="766"/>
      <c r="AH2" s="18"/>
      <c r="AI2" s="18"/>
    </row>
    <row r="3" spans="1:35" ht="18" x14ac:dyDescent="0.35">
      <c r="A3" s="18"/>
      <c r="B3" s="767"/>
      <c r="C3" s="768"/>
      <c r="D3" s="768"/>
      <c r="E3" s="768"/>
      <c r="F3" s="768"/>
      <c r="G3" s="768"/>
      <c r="H3" s="768"/>
      <c r="I3" s="768" t="s">
        <v>0</v>
      </c>
      <c r="J3" s="768"/>
      <c r="K3" s="768"/>
      <c r="L3" s="768"/>
      <c r="M3" s="768"/>
      <c r="N3" s="768"/>
      <c r="O3" s="768"/>
      <c r="P3" s="768"/>
      <c r="Q3" s="768"/>
      <c r="R3" s="768"/>
      <c r="S3" s="768"/>
      <c r="T3" s="768"/>
      <c r="U3" s="768"/>
      <c r="V3" s="768"/>
      <c r="W3" s="768"/>
      <c r="X3" s="768"/>
      <c r="Y3" s="768"/>
      <c r="Z3" s="768"/>
      <c r="AA3" s="768"/>
      <c r="AB3" s="768"/>
      <c r="AC3" s="768"/>
      <c r="AD3" s="768"/>
      <c r="AE3" s="768"/>
      <c r="AF3" s="768"/>
      <c r="AG3" s="769"/>
      <c r="AH3" s="18"/>
      <c r="AI3" s="18"/>
    </row>
    <row r="4" spans="1:35" ht="15.65" x14ac:dyDescent="0.3">
      <c r="A4" s="18"/>
      <c r="B4" s="770"/>
      <c r="C4" s="771"/>
      <c r="D4" s="771"/>
      <c r="E4" s="771"/>
      <c r="F4" s="771"/>
      <c r="G4" s="771"/>
      <c r="H4" s="771"/>
      <c r="I4" s="772" t="s">
        <v>1</v>
      </c>
      <c r="J4" s="772"/>
      <c r="K4" s="772"/>
      <c r="L4" s="772"/>
      <c r="M4" s="772"/>
      <c r="N4" s="772"/>
      <c r="O4" s="772"/>
      <c r="P4" s="772"/>
      <c r="Q4" s="772"/>
      <c r="R4" s="772"/>
      <c r="S4" s="772"/>
      <c r="T4" s="772"/>
      <c r="U4" s="772"/>
      <c r="V4" s="772"/>
      <c r="W4" s="772"/>
      <c r="X4" s="772"/>
      <c r="Y4" s="772"/>
      <c r="Z4" s="772"/>
      <c r="AA4" s="772"/>
      <c r="AB4" s="772"/>
      <c r="AC4" s="772"/>
      <c r="AD4" s="772"/>
      <c r="AE4" s="772"/>
      <c r="AF4" s="772"/>
      <c r="AG4" s="773"/>
      <c r="AH4" s="18"/>
      <c r="AI4" s="18"/>
    </row>
    <row r="5" spans="1:35" ht="15.65" x14ac:dyDescent="0.3">
      <c r="A5" s="18"/>
      <c r="B5" s="770"/>
      <c r="C5" s="771"/>
      <c r="D5" s="771"/>
      <c r="E5" s="771"/>
      <c r="F5" s="771"/>
      <c r="G5" s="771"/>
      <c r="H5" s="771"/>
      <c r="I5" s="772" t="s">
        <v>2</v>
      </c>
      <c r="J5" s="772"/>
      <c r="K5" s="772"/>
      <c r="L5" s="772"/>
      <c r="M5" s="772"/>
      <c r="N5" s="772"/>
      <c r="O5" s="772"/>
      <c r="P5" s="772"/>
      <c r="Q5" s="772"/>
      <c r="R5" s="772"/>
      <c r="S5" s="772"/>
      <c r="T5" s="772"/>
      <c r="U5" s="772"/>
      <c r="V5" s="772"/>
      <c r="W5" s="772"/>
      <c r="X5" s="772"/>
      <c r="Y5" s="772"/>
      <c r="Z5" s="772"/>
      <c r="AA5" s="772"/>
      <c r="AB5" s="772"/>
      <c r="AC5" s="772"/>
      <c r="AD5" s="772"/>
      <c r="AE5" s="772"/>
      <c r="AF5" s="772"/>
      <c r="AG5" s="773"/>
      <c r="AH5" s="18"/>
      <c r="AI5" s="18"/>
    </row>
    <row r="6" spans="1:35" ht="15.65" x14ac:dyDescent="0.3">
      <c r="A6" s="18"/>
      <c r="B6" s="770"/>
      <c r="C6" s="771"/>
      <c r="D6" s="771"/>
      <c r="E6" s="771"/>
      <c r="F6" s="771"/>
      <c r="G6" s="771"/>
      <c r="H6" s="771"/>
      <c r="I6" s="771" t="s">
        <v>3</v>
      </c>
      <c r="J6" s="771"/>
      <c r="K6" s="771"/>
      <c r="L6" s="771"/>
      <c r="M6" s="771"/>
      <c r="N6" s="771"/>
      <c r="O6" s="771"/>
      <c r="P6" s="771"/>
      <c r="Q6" s="771"/>
      <c r="R6" s="771"/>
      <c r="S6" s="771"/>
      <c r="T6" s="771"/>
      <c r="U6" s="771"/>
      <c r="V6" s="771"/>
      <c r="W6" s="771"/>
      <c r="X6" s="771"/>
      <c r="Y6" s="771"/>
      <c r="Z6" s="771"/>
      <c r="AA6" s="771"/>
      <c r="AB6" s="771"/>
      <c r="AC6" s="771"/>
      <c r="AD6" s="771"/>
      <c r="AE6" s="771"/>
      <c r="AF6" s="771"/>
      <c r="AG6" s="774"/>
      <c r="AH6" s="18"/>
      <c r="AI6" s="18"/>
    </row>
    <row r="7" spans="1:35" ht="32.6" customHeight="1" thickBot="1" x14ac:dyDescent="0.35">
      <c r="A7" s="18"/>
      <c r="B7" s="775"/>
      <c r="C7" s="776"/>
      <c r="D7" s="776"/>
      <c r="E7" s="776"/>
      <c r="F7" s="776"/>
      <c r="G7" s="776"/>
      <c r="H7" s="776"/>
      <c r="I7" s="777" t="s">
        <v>4</v>
      </c>
      <c r="J7" s="777"/>
      <c r="K7" s="777"/>
      <c r="L7" s="777"/>
      <c r="M7" s="777"/>
      <c r="N7" s="777"/>
      <c r="O7" s="777"/>
      <c r="P7" s="777"/>
      <c r="Q7" s="777"/>
      <c r="R7" s="777"/>
      <c r="S7" s="777"/>
      <c r="T7" s="777"/>
      <c r="U7" s="777"/>
      <c r="V7" s="777"/>
      <c r="W7" s="777"/>
      <c r="X7" s="777"/>
      <c r="Y7" s="777"/>
      <c r="Z7" s="777"/>
      <c r="AA7" s="777"/>
      <c r="AB7" s="777"/>
      <c r="AC7" s="777"/>
      <c r="AD7" s="777"/>
      <c r="AE7" s="777"/>
      <c r="AF7" s="777"/>
      <c r="AG7" s="778"/>
      <c r="AH7" s="18"/>
      <c r="AI7" s="18"/>
    </row>
    <row r="8" spans="1:35" ht="46.55" customHeight="1" thickBot="1" x14ac:dyDescent="0.35">
      <c r="A8" s="18"/>
      <c r="B8" s="779" t="s">
        <v>5</v>
      </c>
      <c r="C8" s="780"/>
      <c r="D8" s="780"/>
      <c r="E8" s="780"/>
      <c r="F8" s="780"/>
      <c r="G8" s="780"/>
      <c r="H8" s="780"/>
      <c r="I8" s="780"/>
      <c r="J8" s="780"/>
      <c r="K8" s="780"/>
      <c r="L8" s="780"/>
      <c r="M8" s="780"/>
      <c r="N8" s="780"/>
      <c r="O8" s="780"/>
      <c r="P8" s="780"/>
      <c r="Q8" s="780"/>
      <c r="R8" s="780"/>
      <c r="S8" s="780"/>
      <c r="T8" s="780"/>
      <c r="U8" s="780"/>
      <c r="V8" s="780"/>
      <c r="W8" s="780"/>
      <c r="X8" s="780"/>
      <c r="Y8" s="780"/>
      <c r="Z8" s="780"/>
      <c r="AA8" s="780"/>
      <c r="AB8" s="780"/>
      <c r="AC8" s="780"/>
      <c r="AD8" s="781"/>
      <c r="AE8" s="781"/>
      <c r="AF8" s="781"/>
      <c r="AG8" s="782"/>
      <c r="AH8" s="23"/>
      <c r="AI8" s="18"/>
    </row>
    <row r="9" spans="1:35" ht="25.5" customHeight="1" thickBot="1" x14ac:dyDescent="0.3">
      <c r="A9" s="18"/>
      <c r="B9" s="783" t="s">
        <v>6</v>
      </c>
      <c r="C9" s="786" t="s">
        <v>7</v>
      </c>
      <c r="D9" s="787"/>
      <c r="E9" s="818" t="s">
        <v>8</v>
      </c>
      <c r="F9" s="792" t="s">
        <v>9</v>
      </c>
      <c r="G9" s="793"/>
      <c r="H9" s="793"/>
      <c r="I9" s="793"/>
      <c r="J9" s="793"/>
      <c r="K9" s="793"/>
      <c r="L9" s="793"/>
      <c r="M9" s="793"/>
      <c r="N9" s="793"/>
      <c r="O9" s="793"/>
      <c r="P9" s="793"/>
      <c r="Q9" s="793"/>
      <c r="R9" s="792" t="s">
        <v>10</v>
      </c>
      <c r="S9" s="793"/>
      <c r="T9" s="793"/>
      <c r="U9" s="793"/>
      <c r="V9" s="793"/>
      <c r="W9" s="793"/>
      <c r="X9" s="793"/>
      <c r="Y9" s="793"/>
      <c r="Z9" s="793"/>
      <c r="AA9" s="793"/>
      <c r="AB9" s="793"/>
      <c r="AC9" s="794"/>
      <c r="AD9" s="795" t="s">
        <v>11</v>
      </c>
      <c r="AE9" s="798" t="s">
        <v>12</v>
      </c>
      <c r="AF9" s="798" t="s">
        <v>13</v>
      </c>
      <c r="AG9" s="801" t="s">
        <v>14</v>
      </c>
      <c r="AH9" s="18"/>
      <c r="AI9" s="18"/>
    </row>
    <row r="10" spans="1:35" ht="26.35" customHeight="1" thickBot="1" x14ac:dyDescent="0.3">
      <c r="A10" s="18"/>
      <c r="B10" s="784"/>
      <c r="C10" s="788"/>
      <c r="D10" s="789"/>
      <c r="E10" s="819"/>
      <c r="F10" s="804" t="s">
        <v>15</v>
      </c>
      <c r="G10" s="805"/>
      <c r="H10" s="805"/>
      <c r="I10" s="805"/>
      <c r="J10" s="805"/>
      <c r="K10" s="805"/>
      <c r="L10" s="805"/>
      <c r="M10" s="805"/>
      <c r="N10" s="805"/>
      <c r="O10" s="805"/>
      <c r="P10" s="805"/>
      <c r="Q10" s="806"/>
      <c r="R10" s="807" t="s">
        <v>15</v>
      </c>
      <c r="S10" s="808"/>
      <c r="T10" s="808"/>
      <c r="U10" s="808"/>
      <c r="V10" s="808"/>
      <c r="W10" s="808"/>
      <c r="X10" s="808"/>
      <c r="Y10" s="808"/>
      <c r="Z10" s="808"/>
      <c r="AA10" s="808"/>
      <c r="AB10" s="808"/>
      <c r="AC10" s="809"/>
      <c r="AD10" s="796"/>
      <c r="AE10" s="799"/>
      <c r="AF10" s="799"/>
      <c r="AG10" s="802"/>
      <c r="AH10" s="18"/>
      <c r="AI10" s="18"/>
    </row>
    <row r="11" spans="1:35" ht="129.75" customHeight="1" thickBot="1" x14ac:dyDescent="0.3">
      <c r="A11" s="18"/>
      <c r="B11" s="784"/>
      <c r="C11" s="790"/>
      <c r="D11" s="791"/>
      <c r="E11" s="820"/>
      <c r="F11" s="143" t="s">
        <v>16</v>
      </c>
      <c r="G11" s="144" t="s">
        <v>17</v>
      </c>
      <c r="H11" s="144" t="s">
        <v>18</v>
      </c>
      <c r="I11" s="144" t="s">
        <v>19</v>
      </c>
      <c r="J11" s="144" t="s">
        <v>20</v>
      </c>
      <c r="K11" s="144" t="s">
        <v>21</v>
      </c>
      <c r="L11" s="144" t="s">
        <v>22</v>
      </c>
      <c r="M11" s="144" t="s">
        <v>23</v>
      </c>
      <c r="N11" s="144" t="s">
        <v>24</v>
      </c>
      <c r="O11" s="144" t="s">
        <v>25</v>
      </c>
      <c r="P11" s="145" t="s">
        <v>26</v>
      </c>
      <c r="Q11" s="146" t="s">
        <v>27</v>
      </c>
      <c r="R11" s="147" t="s">
        <v>16</v>
      </c>
      <c r="S11" s="144" t="s">
        <v>17</v>
      </c>
      <c r="T11" s="144" t="s">
        <v>18</v>
      </c>
      <c r="U11" s="144" t="s">
        <v>19</v>
      </c>
      <c r="V11" s="144" t="s">
        <v>20</v>
      </c>
      <c r="W11" s="144" t="s">
        <v>21</v>
      </c>
      <c r="X11" s="144" t="s">
        <v>28</v>
      </c>
      <c r="Y11" s="144" t="s">
        <v>29</v>
      </c>
      <c r="Z11" s="144" t="s">
        <v>24</v>
      </c>
      <c r="AA11" s="148" t="s">
        <v>25</v>
      </c>
      <c r="AB11" s="145" t="s">
        <v>30</v>
      </c>
      <c r="AC11" s="146" t="s">
        <v>31</v>
      </c>
      <c r="AD11" s="797"/>
      <c r="AE11" s="800"/>
      <c r="AF11" s="800"/>
      <c r="AG11" s="803"/>
      <c r="AH11" s="18"/>
      <c r="AI11" s="18"/>
    </row>
    <row r="12" spans="1:35" ht="23.95" customHeight="1" thickBot="1" x14ac:dyDescent="0.3">
      <c r="A12" s="18"/>
      <c r="B12" s="784"/>
      <c r="C12" s="810" t="s">
        <v>32</v>
      </c>
      <c r="D12" s="811"/>
      <c r="E12" s="811"/>
      <c r="F12" s="811"/>
      <c r="G12" s="811"/>
      <c r="H12" s="811"/>
      <c r="I12" s="811"/>
      <c r="J12" s="811"/>
      <c r="K12" s="811"/>
      <c r="L12" s="811"/>
      <c r="M12" s="811"/>
      <c r="N12" s="811"/>
      <c r="O12" s="811"/>
      <c r="P12" s="811"/>
      <c r="Q12" s="811"/>
      <c r="R12" s="811"/>
      <c r="S12" s="811"/>
      <c r="T12" s="811"/>
      <c r="U12" s="811"/>
      <c r="V12" s="811"/>
      <c r="W12" s="811"/>
      <c r="X12" s="811"/>
      <c r="Y12" s="811"/>
      <c r="Z12" s="811"/>
      <c r="AA12" s="811"/>
      <c r="AB12" s="811"/>
      <c r="AC12" s="811"/>
      <c r="AD12" s="812"/>
      <c r="AE12" s="812"/>
      <c r="AF12" s="812"/>
      <c r="AG12" s="813"/>
      <c r="AH12" s="18"/>
      <c r="AI12" s="18"/>
    </row>
    <row r="13" spans="1:35" s="8" customFormat="1" ht="21.75" customHeight="1" thickBot="1" x14ac:dyDescent="0.3">
      <c r="A13" s="24"/>
      <c r="B13" s="785"/>
      <c r="C13" s="149" t="s">
        <v>33</v>
      </c>
      <c r="D13" s="814" t="s">
        <v>34</v>
      </c>
      <c r="E13" s="815"/>
      <c r="F13" s="816"/>
      <c r="G13" s="816"/>
      <c r="H13" s="816"/>
      <c r="I13" s="816"/>
      <c r="J13" s="816"/>
      <c r="K13" s="816"/>
      <c r="L13" s="816"/>
      <c r="M13" s="816"/>
      <c r="N13" s="816"/>
      <c r="O13" s="816"/>
      <c r="P13" s="816"/>
      <c r="Q13" s="816"/>
      <c r="R13" s="816"/>
      <c r="S13" s="816"/>
      <c r="T13" s="816"/>
      <c r="U13" s="816"/>
      <c r="V13" s="816"/>
      <c r="W13" s="816"/>
      <c r="X13" s="816"/>
      <c r="Y13" s="816"/>
      <c r="Z13" s="816"/>
      <c r="AA13" s="816"/>
      <c r="AB13" s="816"/>
      <c r="AC13" s="816"/>
      <c r="AD13" s="816"/>
      <c r="AE13" s="816"/>
      <c r="AF13" s="816"/>
      <c r="AG13" s="817"/>
      <c r="AH13" s="24"/>
      <c r="AI13" s="24"/>
    </row>
    <row r="14" spans="1:35" ht="28.55" customHeight="1" thickBot="1" x14ac:dyDescent="0.3">
      <c r="A14" s="18"/>
      <c r="B14" s="725" t="s">
        <v>35</v>
      </c>
      <c r="C14" s="150">
        <v>1</v>
      </c>
      <c r="D14" s="137" t="s">
        <v>36</v>
      </c>
      <c r="E14" s="136" t="s">
        <v>37</v>
      </c>
      <c r="F14" s="101"/>
      <c r="G14" s="102">
        <v>30</v>
      </c>
      <c r="H14" s="102"/>
      <c r="I14" s="102"/>
      <c r="J14" s="102"/>
      <c r="K14" s="102"/>
      <c r="L14" s="102">
        <v>15</v>
      </c>
      <c r="M14" s="102">
        <f>SUM(F14:L14)</f>
        <v>45</v>
      </c>
      <c r="N14" s="102">
        <v>15</v>
      </c>
      <c r="O14" s="102">
        <f>SUM(M14:N14)</f>
        <v>60</v>
      </c>
      <c r="P14" s="103">
        <v>2</v>
      </c>
      <c r="Q14" s="157" t="s">
        <v>38</v>
      </c>
      <c r="R14" s="101"/>
      <c r="S14" s="102"/>
      <c r="T14" s="102"/>
      <c r="U14" s="102"/>
      <c r="V14" s="102"/>
      <c r="W14" s="102"/>
      <c r="X14" s="102"/>
      <c r="Y14" s="102"/>
      <c r="Z14" s="102"/>
      <c r="AA14" s="104"/>
      <c r="AB14" s="103"/>
      <c r="AC14" s="157"/>
      <c r="AD14" s="182">
        <f>SUM(M14,Y14)</f>
        <v>45</v>
      </c>
      <c r="AE14" s="181">
        <f t="shared" ref="AE14:AE24" si="0">SUM(N14,Z14)</f>
        <v>15</v>
      </c>
      <c r="AF14" s="103">
        <f t="shared" ref="AF14:AF24" si="1">SUM(O14,AA14)</f>
        <v>60</v>
      </c>
      <c r="AG14" s="230">
        <f>(P14+AB14)</f>
        <v>2</v>
      </c>
      <c r="AH14" s="25"/>
      <c r="AI14" s="25"/>
    </row>
    <row r="15" spans="1:35" ht="28.55" customHeight="1" x14ac:dyDescent="0.25">
      <c r="A15" s="18"/>
      <c r="B15" s="726"/>
      <c r="C15" s="151">
        <v>2</v>
      </c>
      <c r="D15" s="231" t="s">
        <v>39</v>
      </c>
      <c r="E15" s="232" t="s">
        <v>40</v>
      </c>
      <c r="F15" s="127"/>
      <c r="G15" s="198"/>
      <c r="H15" s="233">
        <v>15</v>
      </c>
      <c r="I15" s="198"/>
      <c r="J15" s="198"/>
      <c r="K15" s="198"/>
      <c r="L15" s="198">
        <v>6</v>
      </c>
      <c r="M15" s="102">
        <f>SUM(F15:L15)</f>
        <v>21</v>
      </c>
      <c r="N15" s="198">
        <v>29</v>
      </c>
      <c r="O15" s="102">
        <f>SUM(M15:N15)</f>
        <v>50</v>
      </c>
      <c r="P15" s="200">
        <v>2</v>
      </c>
      <c r="Q15" s="234" t="s">
        <v>38</v>
      </c>
      <c r="R15" s="127"/>
      <c r="S15" s="198"/>
      <c r="T15" s="198"/>
      <c r="U15" s="198"/>
      <c r="V15" s="198"/>
      <c r="W15" s="198"/>
      <c r="X15" s="198"/>
      <c r="Y15" s="198"/>
      <c r="Z15" s="198"/>
      <c r="AA15" s="235"/>
      <c r="AB15" s="200"/>
      <c r="AC15" s="234"/>
      <c r="AD15" s="31">
        <f>SUM(M15,Y15)</f>
        <v>21</v>
      </c>
      <c r="AE15" s="32">
        <f t="shared" si="0"/>
        <v>29</v>
      </c>
      <c r="AF15" s="33">
        <f t="shared" si="1"/>
        <v>50</v>
      </c>
      <c r="AG15" s="236">
        <f t="shared" ref="AG15:AG24" si="2">(P15+AB15)</f>
        <v>2</v>
      </c>
      <c r="AH15" s="25"/>
      <c r="AI15" s="25"/>
    </row>
    <row r="16" spans="1:35" ht="28.55" customHeight="1" x14ac:dyDescent="0.25">
      <c r="A16" s="18"/>
      <c r="B16" s="726"/>
      <c r="C16" s="155">
        <v>3</v>
      </c>
      <c r="D16" s="124" t="s">
        <v>41</v>
      </c>
      <c r="E16" s="138" t="s">
        <v>42</v>
      </c>
      <c r="F16" s="31">
        <v>15</v>
      </c>
      <c r="G16" s="32">
        <v>15</v>
      </c>
      <c r="H16" s="32"/>
      <c r="I16" s="32"/>
      <c r="J16" s="32"/>
      <c r="K16" s="32"/>
      <c r="L16" s="32"/>
      <c r="M16" s="32">
        <f>SUM(F16:L16)</f>
        <v>30</v>
      </c>
      <c r="N16" s="32">
        <v>20</v>
      </c>
      <c r="O16" s="32">
        <f>SUM(M16:N16)</f>
        <v>50</v>
      </c>
      <c r="P16" s="33">
        <v>2</v>
      </c>
      <c r="Q16" s="159" t="s">
        <v>43</v>
      </c>
      <c r="R16" s="31"/>
      <c r="S16" s="32"/>
      <c r="T16" s="32"/>
      <c r="U16" s="32"/>
      <c r="V16" s="32"/>
      <c r="W16" s="32"/>
      <c r="X16" s="32"/>
      <c r="Y16" s="32"/>
      <c r="Z16" s="32"/>
      <c r="AA16" s="34"/>
      <c r="AB16" s="33"/>
      <c r="AC16" s="159"/>
      <c r="AD16" s="31">
        <f>SUM(M16,Y16)</f>
        <v>30</v>
      </c>
      <c r="AE16" s="32">
        <f t="shared" si="0"/>
        <v>20</v>
      </c>
      <c r="AF16" s="33">
        <f t="shared" si="1"/>
        <v>50</v>
      </c>
      <c r="AG16" s="236">
        <f t="shared" si="2"/>
        <v>2</v>
      </c>
      <c r="AH16" s="25"/>
      <c r="AI16" s="25"/>
    </row>
    <row r="17" spans="1:35" ht="28.55" customHeight="1" thickBot="1" x14ac:dyDescent="0.3">
      <c r="A17" s="18"/>
      <c r="B17" s="727"/>
      <c r="C17" s="165">
        <v>4</v>
      </c>
      <c r="D17" s="166" t="s">
        <v>44</v>
      </c>
      <c r="E17" s="167" t="s">
        <v>45</v>
      </c>
      <c r="F17" s="129">
        <v>15</v>
      </c>
      <c r="G17" s="128">
        <v>5</v>
      </c>
      <c r="H17" s="168">
        <v>10</v>
      </c>
      <c r="I17" s="128"/>
      <c r="J17" s="128"/>
      <c r="K17" s="128"/>
      <c r="L17" s="128"/>
      <c r="M17" s="128">
        <f>SUM(F17:L17)</f>
        <v>30</v>
      </c>
      <c r="N17" s="128"/>
      <c r="O17" s="128">
        <f>SUM(M17:N17)</f>
        <v>30</v>
      </c>
      <c r="P17" s="130">
        <v>1</v>
      </c>
      <c r="Q17" s="160" t="s">
        <v>43</v>
      </c>
      <c r="R17" s="129"/>
      <c r="S17" s="128"/>
      <c r="T17" s="128"/>
      <c r="U17" s="128"/>
      <c r="V17" s="128"/>
      <c r="W17" s="128"/>
      <c r="X17" s="128"/>
      <c r="Y17" s="128"/>
      <c r="Z17" s="128"/>
      <c r="AA17" s="169"/>
      <c r="AB17" s="130"/>
      <c r="AC17" s="160"/>
      <c r="AD17" s="129">
        <f t="shared" ref="AD17:AD24" si="3">SUM(M17,Y17)</f>
        <v>30</v>
      </c>
      <c r="AE17" s="128">
        <f t="shared" si="0"/>
        <v>0</v>
      </c>
      <c r="AF17" s="130">
        <f t="shared" si="1"/>
        <v>30</v>
      </c>
      <c r="AG17" s="193">
        <f t="shared" si="2"/>
        <v>1</v>
      </c>
      <c r="AH17" s="25"/>
      <c r="AI17" s="25"/>
    </row>
    <row r="18" spans="1:35" ht="28.55" customHeight="1" x14ac:dyDescent="0.25">
      <c r="A18" s="18"/>
      <c r="B18" s="725" t="s">
        <v>46</v>
      </c>
      <c r="C18" s="152">
        <v>5</v>
      </c>
      <c r="D18" s="135" t="s">
        <v>179</v>
      </c>
      <c r="E18" s="136" t="s">
        <v>42</v>
      </c>
      <c r="F18" s="101"/>
      <c r="G18" s="102"/>
      <c r="H18" s="102"/>
      <c r="I18" s="102"/>
      <c r="J18" s="102"/>
      <c r="K18" s="102"/>
      <c r="L18" s="102"/>
      <c r="M18" s="102"/>
      <c r="N18" s="102"/>
      <c r="O18" s="102"/>
      <c r="P18" s="103"/>
      <c r="Q18" s="157"/>
      <c r="R18" s="101">
        <v>10</v>
      </c>
      <c r="S18" s="102">
        <v>10</v>
      </c>
      <c r="T18" s="102"/>
      <c r="U18" s="102"/>
      <c r="V18" s="102"/>
      <c r="W18" s="102"/>
      <c r="X18" s="102"/>
      <c r="Y18" s="102">
        <f>SUM(R18:X18)</f>
        <v>20</v>
      </c>
      <c r="Z18" s="102">
        <v>5</v>
      </c>
      <c r="AA18" s="104">
        <f>SUM(Y18:Z18)</f>
        <v>25</v>
      </c>
      <c r="AB18" s="103">
        <v>1</v>
      </c>
      <c r="AC18" s="157" t="s">
        <v>43</v>
      </c>
      <c r="AD18" s="101">
        <f t="shared" si="3"/>
        <v>20</v>
      </c>
      <c r="AE18" s="102">
        <f t="shared" si="0"/>
        <v>5</v>
      </c>
      <c r="AF18" s="103">
        <f t="shared" si="1"/>
        <v>25</v>
      </c>
      <c r="AG18" s="230">
        <f t="shared" si="2"/>
        <v>1</v>
      </c>
      <c r="AH18" s="25"/>
      <c r="AI18" s="25"/>
    </row>
    <row r="19" spans="1:35" ht="28.55" customHeight="1" x14ac:dyDescent="0.25">
      <c r="A19" s="18"/>
      <c r="B19" s="726"/>
      <c r="C19" s="153">
        <v>6</v>
      </c>
      <c r="D19" s="238" t="s">
        <v>48</v>
      </c>
      <c r="E19" s="239" t="s">
        <v>49</v>
      </c>
      <c r="F19" s="35"/>
      <c r="G19" s="112"/>
      <c r="H19" s="240">
        <v>75</v>
      </c>
      <c r="I19" s="112"/>
      <c r="J19" s="112"/>
      <c r="K19" s="112"/>
      <c r="L19" s="112">
        <v>15</v>
      </c>
      <c r="M19" s="112">
        <f>SUM(F19:L19)</f>
        <v>90</v>
      </c>
      <c r="N19" s="112">
        <v>10</v>
      </c>
      <c r="O19" s="112">
        <f t="shared" ref="O19:O24" si="4">SUM(M19:N19)</f>
        <v>100</v>
      </c>
      <c r="P19" s="113">
        <v>4</v>
      </c>
      <c r="Q19" s="158" t="s">
        <v>43</v>
      </c>
      <c r="R19" s="35"/>
      <c r="S19" s="112"/>
      <c r="T19" s="240">
        <v>75</v>
      </c>
      <c r="U19" s="112"/>
      <c r="V19" s="112"/>
      <c r="W19" s="112"/>
      <c r="X19" s="112">
        <v>5</v>
      </c>
      <c r="Y19" s="112">
        <f>SUM(R19:X19)</f>
        <v>80</v>
      </c>
      <c r="Z19" s="112">
        <v>20</v>
      </c>
      <c r="AA19" s="114">
        <f>SUM(Y19:Z19)</f>
        <v>100</v>
      </c>
      <c r="AB19" s="113">
        <v>4</v>
      </c>
      <c r="AC19" s="158" t="s">
        <v>38</v>
      </c>
      <c r="AD19" s="31">
        <f t="shared" si="3"/>
        <v>170</v>
      </c>
      <c r="AE19" s="32">
        <f t="shared" si="0"/>
        <v>30</v>
      </c>
      <c r="AF19" s="33">
        <f t="shared" si="1"/>
        <v>200</v>
      </c>
      <c r="AG19" s="236">
        <f t="shared" si="2"/>
        <v>8</v>
      </c>
      <c r="AH19" s="25"/>
      <c r="AI19" s="25"/>
    </row>
    <row r="20" spans="1:35" ht="28.55" customHeight="1" thickBot="1" x14ac:dyDescent="0.3">
      <c r="A20" s="18"/>
      <c r="B20" s="727"/>
      <c r="C20" s="154">
        <v>7</v>
      </c>
      <c r="D20" s="133" t="s">
        <v>50</v>
      </c>
      <c r="E20" s="134" t="s">
        <v>47</v>
      </c>
      <c r="F20" s="26">
        <v>30</v>
      </c>
      <c r="G20" s="27"/>
      <c r="H20" s="91">
        <v>75</v>
      </c>
      <c r="I20" s="27"/>
      <c r="J20" s="27"/>
      <c r="K20" s="27"/>
      <c r="L20" s="27">
        <v>18</v>
      </c>
      <c r="M20" s="112">
        <f>SUM(F20:L20)</f>
        <v>123</v>
      </c>
      <c r="N20" s="27">
        <v>10</v>
      </c>
      <c r="O20" s="27">
        <f t="shared" si="4"/>
        <v>133</v>
      </c>
      <c r="P20" s="28">
        <v>5</v>
      </c>
      <c r="Q20" s="156" t="s">
        <v>43</v>
      </c>
      <c r="R20" s="26">
        <v>25</v>
      </c>
      <c r="S20" s="27"/>
      <c r="T20" s="91">
        <v>75</v>
      </c>
      <c r="U20" s="27"/>
      <c r="V20" s="28"/>
      <c r="W20" s="27"/>
      <c r="X20" s="27"/>
      <c r="Y20" s="27">
        <f>SUM(R20:X20)</f>
        <v>100</v>
      </c>
      <c r="Z20" s="27">
        <v>25</v>
      </c>
      <c r="AA20" s="30">
        <f>SUM(Y20:Z20)</f>
        <v>125</v>
      </c>
      <c r="AB20" s="28">
        <v>5</v>
      </c>
      <c r="AC20" s="156" t="s">
        <v>38</v>
      </c>
      <c r="AD20" s="26">
        <f t="shared" si="3"/>
        <v>223</v>
      </c>
      <c r="AE20" s="27">
        <f t="shared" si="0"/>
        <v>35</v>
      </c>
      <c r="AF20" s="28">
        <f t="shared" si="1"/>
        <v>258</v>
      </c>
      <c r="AG20" s="241">
        <f t="shared" si="2"/>
        <v>10</v>
      </c>
      <c r="AH20" s="25"/>
      <c r="AI20" s="25"/>
    </row>
    <row r="21" spans="1:35" ht="28.55" customHeight="1" x14ac:dyDescent="0.25">
      <c r="A21" s="18"/>
      <c r="B21" s="725" t="s">
        <v>51</v>
      </c>
      <c r="C21" s="152">
        <v>8</v>
      </c>
      <c r="D21" s="137" t="s">
        <v>52</v>
      </c>
      <c r="E21" s="136" t="s">
        <v>53</v>
      </c>
      <c r="F21" s="101"/>
      <c r="G21" s="102"/>
      <c r="H21" s="102"/>
      <c r="I21" s="102"/>
      <c r="J21" s="102"/>
      <c r="K21" s="102"/>
      <c r="L21" s="102">
        <v>4</v>
      </c>
      <c r="M21" s="102">
        <f t="shared" ref="M21:M24" si="5">SUM(F21:L21)</f>
        <v>4</v>
      </c>
      <c r="N21" s="102"/>
      <c r="O21" s="102">
        <f t="shared" si="4"/>
        <v>4</v>
      </c>
      <c r="P21" s="103">
        <v>0</v>
      </c>
      <c r="Q21" s="157" t="s">
        <v>54</v>
      </c>
      <c r="R21" s="101"/>
      <c r="S21" s="102"/>
      <c r="T21" s="102"/>
      <c r="U21" s="102"/>
      <c r="V21" s="102"/>
      <c r="W21" s="102"/>
      <c r="X21" s="102"/>
      <c r="Y21" s="102"/>
      <c r="Z21" s="102"/>
      <c r="AA21" s="104"/>
      <c r="AB21" s="103"/>
      <c r="AC21" s="157"/>
      <c r="AD21" s="35">
        <f t="shared" si="3"/>
        <v>4</v>
      </c>
      <c r="AE21" s="112">
        <f t="shared" si="0"/>
        <v>0</v>
      </c>
      <c r="AF21" s="113">
        <f t="shared" si="1"/>
        <v>4</v>
      </c>
      <c r="AG21" s="237">
        <f t="shared" si="2"/>
        <v>0</v>
      </c>
      <c r="AH21" s="36"/>
      <c r="AI21" s="25"/>
    </row>
    <row r="22" spans="1:35" ht="28.55" customHeight="1" x14ac:dyDescent="0.25">
      <c r="A22" s="18"/>
      <c r="B22" s="726"/>
      <c r="C22" s="155">
        <v>9</v>
      </c>
      <c r="D22" s="124" t="s">
        <v>55</v>
      </c>
      <c r="E22" s="138" t="s">
        <v>56</v>
      </c>
      <c r="F22" s="31"/>
      <c r="G22" s="32">
        <v>2</v>
      </c>
      <c r="H22" s="32"/>
      <c r="I22" s="32"/>
      <c r="J22" s="32"/>
      <c r="K22" s="32"/>
      <c r="L22" s="32"/>
      <c r="M22" s="32">
        <f t="shared" si="5"/>
        <v>2</v>
      </c>
      <c r="N22" s="32"/>
      <c r="O22" s="32">
        <f t="shared" si="4"/>
        <v>2</v>
      </c>
      <c r="P22" s="33">
        <v>0</v>
      </c>
      <c r="Q22" s="159" t="s">
        <v>57</v>
      </c>
      <c r="R22" s="31"/>
      <c r="S22" s="32"/>
      <c r="T22" s="32"/>
      <c r="U22" s="32"/>
      <c r="V22" s="32"/>
      <c r="W22" s="32"/>
      <c r="X22" s="32"/>
      <c r="Y22" s="32"/>
      <c r="Z22" s="32"/>
      <c r="AA22" s="34"/>
      <c r="AB22" s="33"/>
      <c r="AC22" s="159"/>
      <c r="AD22" s="31">
        <f t="shared" si="3"/>
        <v>2</v>
      </c>
      <c r="AE22" s="32">
        <f t="shared" si="0"/>
        <v>0</v>
      </c>
      <c r="AF22" s="33">
        <f t="shared" si="1"/>
        <v>2</v>
      </c>
      <c r="AG22" s="236">
        <f t="shared" si="2"/>
        <v>0</v>
      </c>
      <c r="AH22" s="18"/>
      <c r="AI22" s="18"/>
    </row>
    <row r="23" spans="1:35" ht="28.55" customHeight="1" x14ac:dyDescent="0.25">
      <c r="A23" s="18"/>
      <c r="B23" s="726"/>
      <c r="C23" s="155">
        <v>10</v>
      </c>
      <c r="D23" s="124" t="s">
        <v>58</v>
      </c>
      <c r="E23" s="138" t="s">
        <v>59</v>
      </c>
      <c r="F23" s="31"/>
      <c r="G23" s="32">
        <v>30</v>
      </c>
      <c r="H23" s="32"/>
      <c r="I23" s="32"/>
      <c r="J23" s="32"/>
      <c r="K23" s="32"/>
      <c r="L23" s="32"/>
      <c r="M23" s="32">
        <f>SUM(F23:L23)</f>
        <v>30</v>
      </c>
      <c r="N23" s="32">
        <v>20</v>
      </c>
      <c r="O23" s="32">
        <f t="shared" si="4"/>
        <v>50</v>
      </c>
      <c r="P23" s="33">
        <v>2</v>
      </c>
      <c r="Q23" s="159" t="s">
        <v>43</v>
      </c>
      <c r="R23" s="31"/>
      <c r="S23" s="32">
        <v>30</v>
      </c>
      <c r="T23" s="32"/>
      <c r="U23" s="32"/>
      <c r="V23" s="32"/>
      <c r="W23" s="32"/>
      <c r="X23" s="32"/>
      <c r="Y23" s="32">
        <f>SUM(R23:X23)</f>
        <v>30</v>
      </c>
      <c r="Z23" s="32">
        <v>20</v>
      </c>
      <c r="AA23" s="34">
        <f>SUM(Y23:Z23)</f>
        <v>50</v>
      </c>
      <c r="AB23" s="33">
        <v>2</v>
      </c>
      <c r="AC23" s="159" t="s">
        <v>43</v>
      </c>
      <c r="AD23" s="31">
        <f t="shared" si="3"/>
        <v>60</v>
      </c>
      <c r="AE23" s="32">
        <f t="shared" si="0"/>
        <v>40</v>
      </c>
      <c r="AF23" s="33">
        <f t="shared" si="1"/>
        <v>100</v>
      </c>
      <c r="AG23" s="236">
        <f t="shared" si="2"/>
        <v>4</v>
      </c>
      <c r="AH23" s="18"/>
      <c r="AI23" s="18"/>
    </row>
    <row r="24" spans="1:35" ht="28.55" customHeight="1" thickBot="1" x14ac:dyDescent="0.3">
      <c r="A24" s="18"/>
      <c r="B24" s="727"/>
      <c r="C24" s="154">
        <v>11</v>
      </c>
      <c r="D24" s="133" t="s">
        <v>60</v>
      </c>
      <c r="E24" s="134" t="s">
        <v>61</v>
      </c>
      <c r="F24" s="26"/>
      <c r="G24" s="27">
        <v>30</v>
      </c>
      <c r="H24" s="27"/>
      <c r="I24" s="27"/>
      <c r="J24" s="27"/>
      <c r="K24" s="27"/>
      <c r="L24" s="27"/>
      <c r="M24" s="27">
        <f t="shared" si="5"/>
        <v>30</v>
      </c>
      <c r="N24" s="27"/>
      <c r="O24" s="27">
        <f t="shared" si="4"/>
        <v>30</v>
      </c>
      <c r="P24" s="28">
        <v>0</v>
      </c>
      <c r="Q24" s="156" t="s">
        <v>57</v>
      </c>
      <c r="R24" s="26"/>
      <c r="S24" s="27">
        <v>30</v>
      </c>
      <c r="T24" s="27"/>
      <c r="U24" s="27"/>
      <c r="V24" s="27"/>
      <c r="W24" s="27"/>
      <c r="X24" s="27"/>
      <c r="Y24" s="27">
        <f>SUM(R24:X24)</f>
        <v>30</v>
      </c>
      <c r="Z24" s="27"/>
      <c r="AA24" s="30">
        <f>SUM(Y24:Z24)</f>
        <v>30</v>
      </c>
      <c r="AB24" s="28">
        <v>0</v>
      </c>
      <c r="AC24" s="156" t="s">
        <v>54</v>
      </c>
      <c r="AD24" s="26">
        <f t="shared" si="3"/>
        <v>60</v>
      </c>
      <c r="AE24" s="27">
        <f t="shared" si="0"/>
        <v>0</v>
      </c>
      <c r="AF24" s="28">
        <f t="shared" si="1"/>
        <v>60</v>
      </c>
      <c r="AG24" s="241">
        <f t="shared" si="2"/>
        <v>0</v>
      </c>
      <c r="AH24" s="18"/>
      <c r="AI24" s="18"/>
    </row>
    <row r="25" spans="1:35" ht="34.5" customHeight="1" thickBot="1" x14ac:dyDescent="0.35">
      <c r="A25" s="18"/>
      <c r="B25" s="719"/>
      <c r="C25" s="720"/>
      <c r="D25" s="720"/>
      <c r="E25" s="721"/>
      <c r="F25" s="161">
        <f t="shared" ref="F25:P25" si="6">SUM(F14:F24)</f>
        <v>60</v>
      </c>
      <c r="G25" s="162">
        <f t="shared" si="6"/>
        <v>112</v>
      </c>
      <c r="H25" s="162">
        <f t="shared" si="6"/>
        <v>175</v>
      </c>
      <c r="I25" s="162">
        <f t="shared" si="6"/>
        <v>0</v>
      </c>
      <c r="J25" s="162">
        <f t="shared" si="6"/>
        <v>0</v>
      </c>
      <c r="K25" s="162">
        <f t="shared" si="6"/>
        <v>0</v>
      </c>
      <c r="L25" s="162">
        <f t="shared" si="6"/>
        <v>58</v>
      </c>
      <c r="M25" s="162">
        <f t="shared" si="6"/>
        <v>405</v>
      </c>
      <c r="N25" s="162">
        <f t="shared" si="6"/>
        <v>104</v>
      </c>
      <c r="O25" s="162">
        <f t="shared" si="6"/>
        <v>509</v>
      </c>
      <c r="P25" s="162">
        <f t="shared" si="6"/>
        <v>18</v>
      </c>
      <c r="Q25" s="160"/>
      <c r="R25" s="161">
        <f t="shared" ref="R25:AG25" si="7">SUM(R14:R24)</f>
        <v>35</v>
      </c>
      <c r="S25" s="162">
        <f t="shared" si="7"/>
        <v>70</v>
      </c>
      <c r="T25" s="162">
        <f t="shared" si="7"/>
        <v>150</v>
      </c>
      <c r="U25" s="162">
        <f t="shared" si="7"/>
        <v>0</v>
      </c>
      <c r="V25" s="162">
        <f t="shared" si="7"/>
        <v>0</v>
      </c>
      <c r="W25" s="162">
        <f t="shared" si="7"/>
        <v>0</v>
      </c>
      <c r="X25" s="162">
        <f t="shared" si="7"/>
        <v>5</v>
      </c>
      <c r="Y25" s="162">
        <f t="shared" si="7"/>
        <v>260</v>
      </c>
      <c r="Z25" s="162">
        <f t="shared" si="7"/>
        <v>70</v>
      </c>
      <c r="AA25" s="163">
        <f t="shared" si="7"/>
        <v>330</v>
      </c>
      <c r="AB25" s="162">
        <f t="shared" si="7"/>
        <v>12</v>
      </c>
      <c r="AC25" s="160">
        <f t="shared" si="7"/>
        <v>0</v>
      </c>
      <c r="AD25" s="229">
        <f t="shared" si="7"/>
        <v>665</v>
      </c>
      <c r="AE25" s="162">
        <f t="shared" si="7"/>
        <v>174</v>
      </c>
      <c r="AF25" s="162">
        <f t="shared" si="7"/>
        <v>839</v>
      </c>
      <c r="AG25" s="160">
        <f t="shared" si="7"/>
        <v>30</v>
      </c>
      <c r="AH25" s="18"/>
      <c r="AI25" s="18"/>
    </row>
    <row r="26" spans="1:35" ht="26.35" customHeight="1" x14ac:dyDescent="0.25">
      <c r="A26" s="18"/>
      <c r="B26" s="737"/>
      <c r="C26" s="755" t="s">
        <v>34</v>
      </c>
      <c r="D26" s="756"/>
      <c r="E26" s="756"/>
      <c r="F26" s="756"/>
      <c r="G26" s="756"/>
      <c r="H26" s="756"/>
      <c r="I26" s="756"/>
      <c r="J26" s="756"/>
      <c r="K26" s="756"/>
      <c r="L26" s="756"/>
      <c r="M26" s="756"/>
      <c r="N26" s="756"/>
      <c r="O26" s="756"/>
      <c r="P26" s="756"/>
      <c r="Q26" s="756"/>
      <c r="R26" s="756"/>
      <c r="S26" s="756"/>
      <c r="T26" s="756"/>
      <c r="U26" s="756"/>
      <c r="V26" s="756"/>
      <c r="W26" s="756"/>
      <c r="X26" s="756"/>
      <c r="Y26" s="756"/>
      <c r="Z26" s="756"/>
      <c r="AA26" s="756"/>
      <c r="AB26" s="756"/>
      <c r="AC26" s="756"/>
      <c r="AD26" s="756"/>
      <c r="AE26" s="756"/>
      <c r="AF26" s="756"/>
      <c r="AG26" s="757"/>
      <c r="AH26" s="18"/>
      <c r="AI26" s="18"/>
    </row>
    <row r="27" spans="1:35" ht="26.35" customHeight="1" thickBot="1" x14ac:dyDescent="0.3">
      <c r="A27" s="18"/>
      <c r="B27" s="738"/>
      <c r="C27" s="758"/>
      <c r="D27" s="759"/>
      <c r="E27" s="759"/>
      <c r="F27" s="759"/>
      <c r="G27" s="759"/>
      <c r="H27" s="759"/>
      <c r="I27" s="759"/>
      <c r="J27" s="759"/>
      <c r="K27" s="759"/>
      <c r="L27" s="759"/>
      <c r="M27" s="759"/>
      <c r="N27" s="759"/>
      <c r="O27" s="759"/>
      <c r="P27" s="759"/>
      <c r="Q27" s="759"/>
      <c r="R27" s="759"/>
      <c r="S27" s="759"/>
      <c r="T27" s="759"/>
      <c r="U27" s="759"/>
      <c r="V27" s="759"/>
      <c r="W27" s="759"/>
      <c r="X27" s="759"/>
      <c r="Y27" s="759"/>
      <c r="Z27" s="759"/>
      <c r="AA27" s="759"/>
      <c r="AB27" s="759"/>
      <c r="AC27" s="759"/>
      <c r="AD27" s="759"/>
      <c r="AE27" s="759"/>
      <c r="AF27" s="759"/>
      <c r="AG27" s="760"/>
      <c r="AH27" s="18"/>
      <c r="AI27" s="18"/>
    </row>
    <row r="28" spans="1:35" ht="26.35" customHeight="1" thickBot="1" x14ac:dyDescent="0.35">
      <c r="A28" s="18"/>
      <c r="B28" s="732" t="s">
        <v>62</v>
      </c>
      <c r="C28" s="733"/>
      <c r="D28" s="733"/>
      <c r="E28" s="733"/>
      <c r="F28" s="733"/>
      <c r="G28" s="733"/>
      <c r="H28" s="733"/>
      <c r="I28" s="733"/>
      <c r="J28" s="733"/>
      <c r="K28" s="733"/>
      <c r="L28" s="733"/>
      <c r="M28" s="733"/>
      <c r="N28" s="733"/>
      <c r="O28" s="733"/>
      <c r="P28" s="733"/>
      <c r="Q28" s="733"/>
      <c r="R28" s="733"/>
      <c r="S28" s="733"/>
      <c r="T28" s="733"/>
      <c r="U28" s="733"/>
      <c r="V28" s="733"/>
      <c r="W28" s="733"/>
      <c r="X28" s="733"/>
      <c r="Y28" s="733"/>
      <c r="Z28" s="733"/>
      <c r="AA28" s="733"/>
      <c r="AB28" s="733"/>
      <c r="AC28" s="733"/>
      <c r="AD28" s="733"/>
      <c r="AE28" s="733"/>
      <c r="AF28" s="733"/>
      <c r="AG28" s="734"/>
      <c r="AH28" s="18"/>
      <c r="AI28" s="18"/>
    </row>
    <row r="29" spans="1:35" ht="34.5" customHeight="1" x14ac:dyDescent="0.25">
      <c r="A29" s="18"/>
      <c r="B29" s="825" t="s">
        <v>63</v>
      </c>
      <c r="C29" s="735">
        <v>1</v>
      </c>
      <c r="D29" s="202" t="s">
        <v>186</v>
      </c>
      <c r="E29" s="821" t="s">
        <v>64</v>
      </c>
      <c r="F29" s="753">
        <v>10</v>
      </c>
      <c r="G29" s="739">
        <v>10</v>
      </c>
      <c r="H29" s="92"/>
      <c r="I29" s="92"/>
      <c r="J29" s="92"/>
      <c r="K29" s="92"/>
      <c r="L29" s="92"/>
      <c r="M29" s="747">
        <f>SUM(F29:L29)</f>
        <v>20</v>
      </c>
      <c r="N29" s="747">
        <v>30</v>
      </c>
      <c r="O29" s="747">
        <f>SUM(M29:N29)</f>
        <v>50</v>
      </c>
      <c r="P29" s="749">
        <v>2</v>
      </c>
      <c r="Q29" s="741" t="s">
        <v>43</v>
      </c>
      <c r="R29" s="242"/>
      <c r="S29" s="194"/>
      <c r="T29" s="194"/>
      <c r="U29" s="194"/>
      <c r="V29" s="194"/>
      <c r="W29" s="194"/>
      <c r="X29" s="194"/>
      <c r="Y29" s="125"/>
      <c r="Z29" s="125"/>
      <c r="AA29" s="125"/>
      <c r="AB29" s="243"/>
      <c r="AC29" s="244"/>
      <c r="AD29" s="745">
        <f>SUM(M29,Y29)</f>
        <v>20</v>
      </c>
      <c r="AE29" s="747">
        <f>SUM(N29,Z29)</f>
        <v>30</v>
      </c>
      <c r="AF29" s="749">
        <f>SUM(O29,AA29)</f>
        <v>50</v>
      </c>
      <c r="AG29" s="743">
        <f>SUM(P29,AB29)</f>
        <v>2</v>
      </c>
      <c r="AH29" s="18"/>
      <c r="AI29" s="18"/>
    </row>
    <row r="30" spans="1:35" ht="34.5" customHeight="1" thickBot="1" x14ac:dyDescent="0.3">
      <c r="A30" s="18"/>
      <c r="B30" s="826"/>
      <c r="C30" s="736"/>
      <c r="D30" s="203" t="s">
        <v>191</v>
      </c>
      <c r="E30" s="822"/>
      <c r="F30" s="754"/>
      <c r="G30" s="740"/>
      <c r="H30" s="93"/>
      <c r="I30" s="93"/>
      <c r="J30" s="93"/>
      <c r="K30" s="93"/>
      <c r="L30" s="93"/>
      <c r="M30" s="748"/>
      <c r="N30" s="748"/>
      <c r="O30" s="748"/>
      <c r="P30" s="750"/>
      <c r="Q30" s="742"/>
      <c r="R30" s="245"/>
      <c r="S30" s="195"/>
      <c r="T30" s="195"/>
      <c r="U30" s="195"/>
      <c r="V30" s="195"/>
      <c r="W30" s="195"/>
      <c r="X30" s="195"/>
      <c r="Y30" s="126"/>
      <c r="Z30" s="126"/>
      <c r="AA30" s="126"/>
      <c r="AB30" s="246"/>
      <c r="AC30" s="247"/>
      <c r="AD30" s="746"/>
      <c r="AE30" s="748"/>
      <c r="AF30" s="750"/>
      <c r="AG30" s="744"/>
      <c r="AH30" s="18"/>
      <c r="AI30" s="18"/>
    </row>
    <row r="31" spans="1:35" ht="34.5" customHeight="1" x14ac:dyDescent="0.25">
      <c r="A31" s="18"/>
      <c r="B31" s="728" t="s">
        <v>65</v>
      </c>
      <c r="C31" s="729">
        <v>2</v>
      </c>
      <c r="D31" s="135" t="s">
        <v>187</v>
      </c>
      <c r="E31" s="722" t="s">
        <v>66</v>
      </c>
      <c r="F31" s="101">
        <v>30</v>
      </c>
      <c r="G31" s="103"/>
      <c r="H31" s="37"/>
      <c r="I31" s="37"/>
      <c r="J31" s="37"/>
      <c r="K31" s="37"/>
      <c r="L31" s="37"/>
      <c r="M31" s="761">
        <v>60</v>
      </c>
      <c r="N31" s="761">
        <v>40</v>
      </c>
      <c r="O31" s="761">
        <v>100</v>
      </c>
      <c r="P31" s="711">
        <v>4</v>
      </c>
      <c r="Q31" s="714" t="s">
        <v>43</v>
      </c>
      <c r="R31" s="182"/>
      <c r="S31" s="102"/>
      <c r="T31" s="102"/>
      <c r="U31" s="102"/>
      <c r="V31" s="102"/>
      <c r="W31" s="102"/>
      <c r="X31" s="102"/>
      <c r="Y31" s="102"/>
      <c r="Z31" s="102"/>
      <c r="AA31" s="102"/>
      <c r="AB31" s="103"/>
      <c r="AC31" s="157"/>
      <c r="AD31" s="827">
        <v>60</v>
      </c>
      <c r="AE31" s="761">
        <f>(N31:N33+Z31)</f>
        <v>40</v>
      </c>
      <c r="AF31" s="711">
        <f>(O31:O33+AA31)</f>
        <v>100</v>
      </c>
      <c r="AG31" s="722">
        <f>(P31:P33+AB31)</f>
        <v>4</v>
      </c>
      <c r="AH31" s="18"/>
      <c r="AI31" s="18"/>
    </row>
    <row r="32" spans="1:35" ht="34.5" customHeight="1" x14ac:dyDescent="0.25">
      <c r="A32" s="18"/>
      <c r="B32" s="726"/>
      <c r="C32" s="730"/>
      <c r="D32" s="111" t="s">
        <v>188</v>
      </c>
      <c r="E32" s="723"/>
      <c r="F32" s="127">
        <v>30</v>
      </c>
      <c r="G32" s="200"/>
      <c r="H32" s="68"/>
      <c r="I32" s="68"/>
      <c r="J32" s="68"/>
      <c r="K32" s="68"/>
      <c r="L32" s="68"/>
      <c r="M32" s="762"/>
      <c r="N32" s="762"/>
      <c r="O32" s="762"/>
      <c r="P32" s="712"/>
      <c r="Q32" s="715"/>
      <c r="R32" s="248"/>
      <c r="S32" s="198"/>
      <c r="T32" s="198"/>
      <c r="U32" s="198"/>
      <c r="V32" s="198"/>
      <c r="W32" s="198"/>
      <c r="X32" s="198"/>
      <c r="Y32" s="32"/>
      <c r="Z32" s="32"/>
      <c r="AA32" s="32"/>
      <c r="AB32" s="33"/>
      <c r="AC32" s="159"/>
      <c r="AD32" s="828"/>
      <c r="AE32" s="762"/>
      <c r="AF32" s="712"/>
      <c r="AG32" s="723"/>
      <c r="AH32" s="18"/>
      <c r="AI32" s="18"/>
    </row>
    <row r="33" spans="1:35" ht="34.5" customHeight="1" thickBot="1" x14ac:dyDescent="0.3">
      <c r="A33" s="18"/>
      <c r="B33" s="727"/>
      <c r="C33" s="731"/>
      <c r="D33" s="133" t="s">
        <v>67</v>
      </c>
      <c r="E33" s="724"/>
      <c r="F33" s="26">
        <v>30</v>
      </c>
      <c r="G33" s="28"/>
      <c r="H33" s="96"/>
      <c r="I33" s="96"/>
      <c r="J33" s="96"/>
      <c r="K33" s="96"/>
      <c r="L33" s="96"/>
      <c r="M33" s="763"/>
      <c r="N33" s="763"/>
      <c r="O33" s="763"/>
      <c r="P33" s="713"/>
      <c r="Q33" s="716"/>
      <c r="R33" s="249"/>
      <c r="S33" s="27"/>
      <c r="T33" s="27"/>
      <c r="U33" s="27"/>
      <c r="V33" s="27"/>
      <c r="W33" s="27"/>
      <c r="X33" s="27"/>
      <c r="Y33" s="128"/>
      <c r="Z33" s="128"/>
      <c r="AA33" s="128"/>
      <c r="AB33" s="130"/>
      <c r="AC33" s="160"/>
      <c r="AD33" s="829"/>
      <c r="AE33" s="763"/>
      <c r="AF33" s="713"/>
      <c r="AG33" s="724"/>
      <c r="AH33" s="18"/>
      <c r="AI33" s="18"/>
    </row>
    <row r="34" spans="1:35" ht="30.75" customHeight="1" x14ac:dyDescent="0.25">
      <c r="A34" s="18"/>
      <c r="B34" s="825" t="s">
        <v>63</v>
      </c>
      <c r="C34" s="735">
        <v>3</v>
      </c>
      <c r="D34" s="202" t="s">
        <v>68</v>
      </c>
      <c r="E34" s="132" t="s">
        <v>69</v>
      </c>
      <c r="F34" s="751">
        <v>20</v>
      </c>
      <c r="G34" s="125"/>
      <c r="H34" s="92"/>
      <c r="I34" s="92"/>
      <c r="J34" s="92"/>
      <c r="K34" s="92"/>
      <c r="L34" s="92"/>
      <c r="M34" s="717">
        <v>20</v>
      </c>
      <c r="N34" s="717">
        <v>30</v>
      </c>
      <c r="O34" s="717">
        <v>50</v>
      </c>
      <c r="P34" s="739">
        <v>2</v>
      </c>
      <c r="Q34" s="741" t="s">
        <v>43</v>
      </c>
      <c r="R34" s="250"/>
      <c r="S34" s="194"/>
      <c r="T34" s="194"/>
      <c r="U34" s="194"/>
      <c r="V34" s="194"/>
      <c r="W34" s="194"/>
      <c r="X34" s="194"/>
      <c r="Y34" s="194"/>
      <c r="Z34" s="194"/>
      <c r="AA34" s="194"/>
      <c r="AB34" s="196"/>
      <c r="AC34" s="251"/>
      <c r="AD34" s="745">
        <f>SUM(M34,Y34)</f>
        <v>20</v>
      </c>
      <c r="AE34" s="747">
        <f>SUM(N34,Z34)</f>
        <v>30</v>
      </c>
      <c r="AF34" s="749">
        <f>(O34+AA34:AA35)</f>
        <v>50</v>
      </c>
      <c r="AG34" s="743">
        <f>SUM(P34,AB34)</f>
        <v>2</v>
      </c>
      <c r="AH34" s="18"/>
      <c r="AI34" s="18"/>
    </row>
    <row r="35" spans="1:35" ht="41.3" customHeight="1" thickBot="1" x14ac:dyDescent="0.3">
      <c r="A35" s="18"/>
      <c r="B35" s="826"/>
      <c r="C35" s="736"/>
      <c r="D35" s="203" t="s">
        <v>70</v>
      </c>
      <c r="E35" s="29" t="s">
        <v>71</v>
      </c>
      <c r="F35" s="752"/>
      <c r="G35" s="126"/>
      <c r="H35" s="93"/>
      <c r="I35" s="93"/>
      <c r="J35" s="93"/>
      <c r="K35" s="93"/>
      <c r="L35" s="93"/>
      <c r="M35" s="718"/>
      <c r="N35" s="718"/>
      <c r="O35" s="718"/>
      <c r="P35" s="740"/>
      <c r="Q35" s="742"/>
      <c r="R35" s="252"/>
      <c r="S35" s="195"/>
      <c r="T35" s="195"/>
      <c r="U35" s="195"/>
      <c r="V35" s="195"/>
      <c r="W35" s="195"/>
      <c r="X35" s="195"/>
      <c r="Y35" s="195"/>
      <c r="Z35" s="195"/>
      <c r="AA35" s="195"/>
      <c r="AB35" s="197"/>
      <c r="AC35" s="253"/>
      <c r="AD35" s="746"/>
      <c r="AE35" s="748"/>
      <c r="AF35" s="750"/>
      <c r="AG35" s="744"/>
      <c r="AH35" s="18"/>
      <c r="AI35" s="18"/>
    </row>
    <row r="36" spans="1:35" ht="35" customHeight="1" x14ac:dyDescent="0.25">
      <c r="A36" s="18"/>
      <c r="B36" s="825" t="s">
        <v>72</v>
      </c>
      <c r="C36" s="823">
        <v>4</v>
      </c>
      <c r="D36" s="111" t="s">
        <v>73</v>
      </c>
      <c r="E36" s="722" t="s">
        <v>49</v>
      </c>
      <c r="F36" s="254"/>
      <c r="G36" s="255"/>
      <c r="H36" s="98"/>
      <c r="I36" s="98"/>
      <c r="J36" s="37"/>
      <c r="K36" s="98"/>
      <c r="L36" s="98"/>
      <c r="M36" s="102"/>
      <c r="N36" s="102"/>
      <c r="O36" s="102"/>
      <c r="P36" s="103"/>
      <c r="Q36" s="256"/>
      <c r="R36" s="101"/>
      <c r="S36" s="181"/>
      <c r="T36" s="257">
        <v>75</v>
      </c>
      <c r="U36" s="181"/>
      <c r="V36" s="102"/>
      <c r="W36" s="181"/>
      <c r="X36" s="181"/>
      <c r="Y36" s="761">
        <v>75</v>
      </c>
      <c r="Z36" s="761">
        <v>25</v>
      </c>
      <c r="AA36" s="761">
        <v>100</v>
      </c>
      <c r="AB36" s="711">
        <v>4</v>
      </c>
      <c r="AC36" s="714" t="s">
        <v>43</v>
      </c>
      <c r="AD36" s="827">
        <f>(M36:M37+Y36)</f>
        <v>75</v>
      </c>
      <c r="AE36" s="761">
        <f>(N36:N37+Z36)</f>
        <v>25</v>
      </c>
      <c r="AF36" s="711">
        <f>(O36:O37+AA36)</f>
        <v>100</v>
      </c>
      <c r="AG36" s="722">
        <f>(P36:P37+AB36)</f>
        <v>4</v>
      </c>
      <c r="AH36" s="18"/>
      <c r="AI36" s="18"/>
    </row>
    <row r="37" spans="1:35" ht="35" customHeight="1" thickBot="1" x14ac:dyDescent="0.3">
      <c r="A37" s="18"/>
      <c r="B37" s="848"/>
      <c r="C37" s="824"/>
      <c r="D37" s="124" t="s">
        <v>74</v>
      </c>
      <c r="E37" s="723"/>
      <c r="F37" s="258"/>
      <c r="G37" s="259"/>
      <c r="H37" s="96"/>
      <c r="I37" s="96"/>
      <c r="J37" s="96"/>
      <c r="K37" s="96"/>
      <c r="L37" s="96"/>
      <c r="M37" s="27"/>
      <c r="N37" s="27"/>
      <c r="O37" s="27"/>
      <c r="P37" s="28"/>
      <c r="Q37" s="164"/>
      <c r="R37" s="260"/>
      <c r="S37" s="27"/>
      <c r="T37" s="91">
        <v>75</v>
      </c>
      <c r="U37" s="261"/>
      <c r="V37" s="27"/>
      <c r="W37" s="133"/>
      <c r="X37" s="262"/>
      <c r="Y37" s="763"/>
      <c r="Z37" s="763"/>
      <c r="AA37" s="763"/>
      <c r="AB37" s="713"/>
      <c r="AC37" s="716"/>
      <c r="AD37" s="829"/>
      <c r="AE37" s="763"/>
      <c r="AF37" s="713"/>
      <c r="AG37" s="724"/>
      <c r="AH37" s="18"/>
      <c r="AI37" s="18"/>
    </row>
    <row r="38" spans="1:35" ht="12.4" customHeight="1" x14ac:dyDescent="0.25">
      <c r="A38" s="18"/>
      <c r="B38" s="848"/>
      <c r="C38" s="849">
        <v>5</v>
      </c>
      <c r="D38" s="852" t="s">
        <v>75</v>
      </c>
      <c r="E38" s="821" t="s">
        <v>49</v>
      </c>
      <c r="F38" s="263"/>
      <c r="G38" s="186"/>
      <c r="H38" s="854">
        <v>75</v>
      </c>
      <c r="I38" s="264"/>
      <c r="J38" s="94"/>
      <c r="K38" s="264"/>
      <c r="L38" s="264"/>
      <c r="M38" s="717">
        <v>75</v>
      </c>
      <c r="N38" s="717">
        <v>25</v>
      </c>
      <c r="O38" s="717">
        <v>100</v>
      </c>
      <c r="P38" s="739">
        <v>4</v>
      </c>
      <c r="Q38" s="830" t="s">
        <v>43</v>
      </c>
      <c r="R38" s="265"/>
      <c r="S38" s="264"/>
      <c r="T38" s="186"/>
      <c r="U38" s="264"/>
      <c r="V38" s="186"/>
      <c r="W38" s="266"/>
      <c r="X38" s="265"/>
      <c r="Y38" s="186"/>
      <c r="Z38" s="186"/>
      <c r="AA38" s="186"/>
      <c r="AB38" s="267"/>
      <c r="AC38" s="536"/>
      <c r="AD38" s="751">
        <v>75</v>
      </c>
      <c r="AE38" s="717">
        <v>25</v>
      </c>
      <c r="AF38" s="739">
        <v>100</v>
      </c>
      <c r="AG38" s="821">
        <v>4</v>
      </c>
      <c r="AH38" s="18"/>
      <c r="AI38" s="18"/>
    </row>
    <row r="39" spans="1:35" ht="12.4" customHeight="1" x14ac:dyDescent="0.25">
      <c r="A39" s="18"/>
      <c r="B39" s="848"/>
      <c r="C39" s="850"/>
      <c r="D39" s="853"/>
      <c r="E39" s="845"/>
      <c r="F39" s="268"/>
      <c r="G39" s="187"/>
      <c r="H39" s="855"/>
      <c r="I39" s="269"/>
      <c r="J39" s="188"/>
      <c r="K39" s="269"/>
      <c r="L39" s="269"/>
      <c r="M39" s="842"/>
      <c r="N39" s="842"/>
      <c r="O39" s="842"/>
      <c r="P39" s="844"/>
      <c r="Q39" s="831"/>
      <c r="R39" s="270"/>
      <c r="S39" s="269"/>
      <c r="T39" s="187"/>
      <c r="U39" s="269"/>
      <c r="V39" s="187"/>
      <c r="W39" s="271"/>
      <c r="X39" s="270"/>
      <c r="Y39" s="187"/>
      <c r="Z39" s="187"/>
      <c r="AA39" s="187"/>
      <c r="AB39" s="272"/>
      <c r="AC39" s="158"/>
      <c r="AD39" s="843"/>
      <c r="AE39" s="842"/>
      <c r="AF39" s="844"/>
      <c r="AG39" s="845"/>
      <c r="AH39" s="18"/>
      <c r="AI39" s="18"/>
    </row>
    <row r="40" spans="1:35" ht="25.15" customHeight="1" thickBot="1" x14ac:dyDescent="0.3">
      <c r="A40" s="18"/>
      <c r="B40" s="826"/>
      <c r="C40" s="851"/>
      <c r="D40" s="204" t="s">
        <v>76</v>
      </c>
      <c r="E40" s="822"/>
      <c r="F40" s="273"/>
      <c r="G40" s="189"/>
      <c r="H40" s="545">
        <v>75</v>
      </c>
      <c r="I40" s="274"/>
      <c r="J40" s="190"/>
      <c r="K40" s="274"/>
      <c r="L40" s="274"/>
      <c r="M40" s="718"/>
      <c r="N40" s="718"/>
      <c r="O40" s="718"/>
      <c r="P40" s="740"/>
      <c r="Q40" s="832"/>
      <c r="R40" s="275"/>
      <c r="S40" s="276"/>
      <c r="T40" s="277"/>
      <c r="U40" s="276"/>
      <c r="V40" s="277"/>
      <c r="W40" s="278"/>
      <c r="X40" s="279"/>
      <c r="Y40" s="191"/>
      <c r="Z40" s="191"/>
      <c r="AA40" s="191"/>
      <c r="AB40" s="280"/>
      <c r="AC40" s="156"/>
      <c r="AD40" s="752"/>
      <c r="AE40" s="718"/>
      <c r="AF40" s="740"/>
      <c r="AG40" s="822"/>
      <c r="AH40" s="18"/>
      <c r="AI40" s="18"/>
    </row>
    <row r="41" spans="1:35" ht="24.8" customHeight="1" x14ac:dyDescent="0.25">
      <c r="A41" s="18"/>
      <c r="B41" s="725" t="s">
        <v>77</v>
      </c>
      <c r="C41" s="836">
        <v>6</v>
      </c>
      <c r="D41" s="205" t="s">
        <v>78</v>
      </c>
      <c r="E41" s="722" t="s">
        <v>79</v>
      </c>
      <c r="F41" s="182"/>
      <c r="G41" s="181"/>
      <c r="H41" s="98"/>
      <c r="I41" s="98"/>
      <c r="J41" s="98"/>
      <c r="K41" s="98"/>
      <c r="L41" s="98"/>
      <c r="M41" s="181"/>
      <c r="N41" s="181"/>
      <c r="O41" s="181"/>
      <c r="P41" s="199"/>
      <c r="Q41" s="546"/>
      <c r="R41" s="101"/>
      <c r="S41" s="181"/>
      <c r="T41" s="181"/>
      <c r="U41" s="181"/>
      <c r="V41" s="181"/>
      <c r="W41" s="181"/>
      <c r="X41" s="761">
        <v>25</v>
      </c>
      <c r="Y41" s="761">
        <v>25</v>
      </c>
      <c r="Z41" s="761">
        <v>25</v>
      </c>
      <c r="AA41" s="761">
        <v>50</v>
      </c>
      <c r="AB41" s="711">
        <v>2</v>
      </c>
      <c r="AC41" s="846" t="s">
        <v>43</v>
      </c>
      <c r="AD41" s="827">
        <f>(M41:M42+Y41)</f>
        <v>25</v>
      </c>
      <c r="AE41" s="761">
        <f>(N41:N42+Z41)</f>
        <v>25</v>
      </c>
      <c r="AF41" s="711">
        <f>(O41:O42+AA41)</f>
        <v>50</v>
      </c>
      <c r="AG41" s="722">
        <f>(P41:P42+AB41)</f>
        <v>2</v>
      </c>
      <c r="AH41" s="18"/>
      <c r="AI41" s="18"/>
    </row>
    <row r="42" spans="1:35" ht="24.8" customHeight="1" thickBot="1" x14ac:dyDescent="0.3">
      <c r="A42" s="18"/>
      <c r="B42" s="837"/>
      <c r="C42" s="837"/>
      <c r="D42" s="281" t="s">
        <v>80</v>
      </c>
      <c r="E42" s="724"/>
      <c r="F42" s="26"/>
      <c r="G42" s="27"/>
      <c r="H42" s="96"/>
      <c r="I42" s="96"/>
      <c r="J42" s="96"/>
      <c r="K42" s="96"/>
      <c r="L42" s="96"/>
      <c r="M42" s="27"/>
      <c r="N42" s="27"/>
      <c r="O42" s="27"/>
      <c r="P42" s="28"/>
      <c r="Q42" s="164"/>
      <c r="R42" s="129"/>
      <c r="S42" s="27"/>
      <c r="T42" s="27"/>
      <c r="U42" s="27"/>
      <c r="V42" s="27"/>
      <c r="W42" s="27"/>
      <c r="X42" s="763"/>
      <c r="Y42" s="763"/>
      <c r="Z42" s="763"/>
      <c r="AA42" s="763"/>
      <c r="AB42" s="713"/>
      <c r="AC42" s="847"/>
      <c r="AD42" s="829"/>
      <c r="AE42" s="763"/>
      <c r="AF42" s="713"/>
      <c r="AG42" s="724"/>
      <c r="AH42" s="18"/>
      <c r="AI42" s="18"/>
    </row>
    <row r="43" spans="1:35" ht="24.8" customHeight="1" thickBot="1" x14ac:dyDescent="0.3">
      <c r="A43" s="18"/>
      <c r="B43" s="838"/>
      <c r="C43" s="839"/>
      <c r="D43" s="839"/>
      <c r="E43" s="131"/>
      <c r="F43" s="282">
        <f>F29+F32+F33+F34</f>
        <v>90</v>
      </c>
      <c r="G43" s="283">
        <v>10</v>
      </c>
      <c r="H43" s="283">
        <v>75</v>
      </c>
      <c r="I43" s="283">
        <f>SUM(I26:I42)</f>
        <v>0</v>
      </c>
      <c r="J43" s="283">
        <f>SUM(J26:J42)</f>
        <v>0</v>
      </c>
      <c r="K43" s="283">
        <f>SUM(K26:K42)</f>
        <v>0</v>
      </c>
      <c r="L43" s="283">
        <f>SUM(L26:L42)</f>
        <v>0</v>
      </c>
      <c r="M43" s="283">
        <f>SUM(M29:M42)</f>
        <v>175</v>
      </c>
      <c r="N43" s="283">
        <f>SUM(N29:N42)</f>
        <v>125</v>
      </c>
      <c r="O43" s="283">
        <f>SUM(O29:O42)</f>
        <v>300</v>
      </c>
      <c r="P43" s="283">
        <f>SUM(P29:P42)</f>
        <v>12</v>
      </c>
      <c r="Q43" s="284"/>
      <c r="R43" s="285">
        <f>SUM(R29:R42)</f>
        <v>0</v>
      </c>
      <c r="S43" s="283">
        <f>SUM(S28:S42)</f>
        <v>0</v>
      </c>
      <c r="T43" s="283">
        <f>(SUM(T37:T37))</f>
        <v>75</v>
      </c>
      <c r="U43" s="283">
        <f>SUM(U26:U42)</f>
        <v>0</v>
      </c>
      <c r="V43" s="283">
        <f>SUM(V26:V42)</f>
        <v>0</v>
      </c>
      <c r="W43" s="283">
        <f>SUM(W26:W42)</f>
        <v>0</v>
      </c>
      <c r="X43" s="283">
        <f>SUM(X29:X42)</f>
        <v>25</v>
      </c>
      <c r="Y43" s="283">
        <f>SUM(Y29:Y42)</f>
        <v>100</v>
      </c>
      <c r="Z43" s="283">
        <f>SUM(Z29:Z42)</f>
        <v>50</v>
      </c>
      <c r="AA43" s="283">
        <f>SUM(AA29:AA42)</f>
        <v>150</v>
      </c>
      <c r="AB43" s="283">
        <f>SUM(AB29:AB42)</f>
        <v>6</v>
      </c>
      <c r="AC43" s="286">
        <f>SUM(AC26:AC41)</f>
        <v>0</v>
      </c>
      <c r="AD43" s="282">
        <f>SUM(AD29:AD42)</f>
        <v>275</v>
      </c>
      <c r="AE43" s="283">
        <f>SUM(AE29:AE42)</f>
        <v>175</v>
      </c>
      <c r="AF43" s="283">
        <f>SUM(AF29:AF42)</f>
        <v>450</v>
      </c>
      <c r="AG43" s="284">
        <f>SUM(AG29:AG42)</f>
        <v>18</v>
      </c>
      <c r="AH43" s="18"/>
      <c r="AI43" s="18"/>
    </row>
    <row r="44" spans="1:35" ht="32.299999999999997" customHeight="1" thickBot="1" x14ac:dyDescent="0.3">
      <c r="A44" s="18"/>
      <c r="B44" s="840"/>
      <c r="C44" s="841"/>
      <c r="D44" s="110" t="s">
        <v>81</v>
      </c>
      <c r="E44" s="287" t="s">
        <v>82</v>
      </c>
      <c r="F44" s="127"/>
      <c r="G44" s="198"/>
      <c r="H44" s="68"/>
      <c r="I44" s="68"/>
      <c r="J44" s="68"/>
      <c r="K44" s="68"/>
      <c r="L44" s="68"/>
      <c r="M44" s="198"/>
      <c r="N44" s="198"/>
      <c r="O44" s="198"/>
      <c r="P44" s="200"/>
      <c r="Q44" s="288"/>
      <c r="R44" s="289"/>
      <c r="S44" s="198"/>
      <c r="T44" s="198"/>
      <c r="U44" s="198"/>
      <c r="V44" s="198"/>
      <c r="W44" s="233">
        <v>320</v>
      </c>
      <c r="X44" s="198"/>
      <c r="Y44" s="198">
        <f>SUM(R44:X44)</f>
        <v>320</v>
      </c>
      <c r="Z44" s="198"/>
      <c r="AA44" s="198">
        <f>SUM(Y44:Z44)</f>
        <v>320</v>
      </c>
      <c r="AB44" s="200">
        <v>11</v>
      </c>
      <c r="AC44" s="290"/>
      <c r="AD44" s="127">
        <f>SUM(M44,Y44)</f>
        <v>320</v>
      </c>
      <c r="AE44" s="198">
        <f>SUM(N44,Z44)</f>
        <v>0</v>
      </c>
      <c r="AF44" s="200">
        <f>SUM(O44,AA44)</f>
        <v>320</v>
      </c>
      <c r="AG44" s="192">
        <f>SUM(P44,AB44)</f>
        <v>11</v>
      </c>
      <c r="AH44" s="18"/>
      <c r="AI44" s="18"/>
    </row>
    <row r="45" spans="1:35" ht="39.75" customHeight="1" thickBot="1" x14ac:dyDescent="0.3">
      <c r="A45" s="18"/>
      <c r="B45" s="833"/>
      <c r="C45" s="834"/>
      <c r="D45" s="834"/>
      <c r="E45" s="835"/>
      <c r="F45" s="977">
        <f>SUM(F25,F29:F42,F44)</f>
        <v>180</v>
      </c>
      <c r="G45" s="291">
        <f>SUM(G25,G29:G42,G44)</f>
        <v>122</v>
      </c>
      <c r="H45" s="291">
        <v>250</v>
      </c>
      <c r="I45" s="291">
        <f t="shared" ref="I45:P45" si="8">SUM(I25,I29:I42,I44)</f>
        <v>0</v>
      </c>
      <c r="J45" s="291">
        <f t="shared" si="8"/>
        <v>0</v>
      </c>
      <c r="K45" s="291">
        <f t="shared" si="8"/>
        <v>0</v>
      </c>
      <c r="L45" s="291">
        <f t="shared" si="8"/>
        <v>58</v>
      </c>
      <c r="M45" s="291">
        <f t="shared" si="8"/>
        <v>580</v>
      </c>
      <c r="N45" s="291">
        <f t="shared" si="8"/>
        <v>229</v>
      </c>
      <c r="O45" s="291">
        <f t="shared" si="8"/>
        <v>809</v>
      </c>
      <c r="P45" s="291">
        <f t="shared" si="8"/>
        <v>30</v>
      </c>
      <c r="Q45" s="292" t="s">
        <v>83</v>
      </c>
      <c r="R45" s="293">
        <f t="shared" ref="R45:W45" si="9">SUM(R25,R29:R42,R44)</f>
        <v>35</v>
      </c>
      <c r="S45" s="291">
        <f t="shared" si="9"/>
        <v>70</v>
      </c>
      <c r="T45" s="291">
        <f t="shared" si="9"/>
        <v>300</v>
      </c>
      <c r="U45" s="291">
        <f t="shared" si="9"/>
        <v>0</v>
      </c>
      <c r="V45" s="291">
        <f t="shared" si="9"/>
        <v>0</v>
      </c>
      <c r="W45" s="291">
        <f t="shared" si="9"/>
        <v>320</v>
      </c>
      <c r="X45" s="291">
        <f>SUM(X25,X29:X41,X44)</f>
        <v>30</v>
      </c>
      <c r="Y45" s="291">
        <f>SUM(Y25,Y29:Y42,Y44)</f>
        <v>680</v>
      </c>
      <c r="Z45" s="291">
        <f>SUM(Z25,Z29:Z41,Z44)</f>
        <v>120</v>
      </c>
      <c r="AA45" s="291">
        <f>SUM(AA25,AA29:AA41,AA44)</f>
        <v>800</v>
      </c>
      <c r="AB45" s="291">
        <f>SUM(AB25,AB29:AB41,AB44)</f>
        <v>29</v>
      </c>
      <c r="AC45" s="294">
        <f>SUM(AC25,AC29:AC41,AC44)</f>
        <v>0</v>
      </c>
      <c r="AD45" s="291">
        <f>(AD25+AD43+AD44)</f>
        <v>1260</v>
      </c>
      <c r="AE45" s="291">
        <f>(AE25+AE43+AE44)</f>
        <v>349</v>
      </c>
      <c r="AF45" s="291">
        <f>(AF25+AF43+AF44)</f>
        <v>1609</v>
      </c>
      <c r="AG45" s="292">
        <f>SUM(AG25,AG44,AG43)</f>
        <v>59</v>
      </c>
      <c r="AH45" s="25"/>
      <c r="AI45" s="18"/>
    </row>
    <row r="46" spans="1:35" ht="14.45" x14ac:dyDescent="0.3">
      <c r="A46" s="18"/>
      <c r="B46" s="19"/>
      <c r="C46" s="38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18"/>
      <c r="AI46" s="18"/>
    </row>
    <row r="47" spans="1:35" ht="18" x14ac:dyDescent="0.35">
      <c r="A47" s="18"/>
      <c r="B47" s="697"/>
      <c r="C47" s="697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18"/>
      <c r="AI47" s="18"/>
    </row>
    <row r="48" spans="1:35" ht="15.65" x14ac:dyDescent="0.3">
      <c r="A48" s="18"/>
      <c r="B48" s="639" t="s">
        <v>16</v>
      </c>
      <c r="C48" s="640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18"/>
      <c r="AI48" s="18"/>
    </row>
    <row r="49" spans="1:35" ht="15.65" x14ac:dyDescent="0.3">
      <c r="A49" s="18"/>
      <c r="B49" s="639" t="s">
        <v>17</v>
      </c>
      <c r="C49" s="640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18"/>
      <c r="AI49" s="18"/>
    </row>
    <row r="50" spans="1:35" ht="16.3" x14ac:dyDescent="0.25">
      <c r="A50" s="18"/>
      <c r="B50" s="639" t="s">
        <v>18</v>
      </c>
      <c r="C50" s="640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18"/>
      <c r="AI50" s="18"/>
    </row>
    <row r="51" spans="1:35" ht="15.65" x14ac:dyDescent="0.3">
      <c r="A51" s="18"/>
      <c r="B51" s="639" t="s">
        <v>19</v>
      </c>
      <c r="C51" s="640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18"/>
      <c r="AI51" s="18"/>
    </row>
    <row r="52" spans="1:35" ht="15.65" x14ac:dyDescent="0.3">
      <c r="A52" s="18"/>
      <c r="B52" s="639" t="s">
        <v>20</v>
      </c>
      <c r="C52" s="640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18"/>
      <c r="AI52" s="18"/>
    </row>
    <row r="53" spans="1:35" ht="15.65" x14ac:dyDescent="0.3">
      <c r="A53" s="18"/>
      <c r="B53" s="639" t="s">
        <v>21</v>
      </c>
      <c r="C53" s="640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18"/>
      <c r="AI53" s="18"/>
    </row>
    <row r="54" spans="1:35" ht="15.65" x14ac:dyDescent="0.3">
      <c r="A54" s="18"/>
      <c r="B54" s="639" t="s">
        <v>28</v>
      </c>
      <c r="C54" s="640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18"/>
      <c r="AI54" s="18"/>
    </row>
    <row r="55" spans="1:35" ht="15.65" x14ac:dyDescent="0.3">
      <c r="A55" s="18"/>
      <c r="B55" s="639" t="s">
        <v>43</v>
      </c>
      <c r="C55" s="640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18"/>
      <c r="AI55" s="18"/>
    </row>
    <row r="56" spans="1:35" ht="15.65" x14ac:dyDescent="0.3">
      <c r="A56" s="18"/>
      <c r="B56" s="639" t="s">
        <v>57</v>
      </c>
      <c r="C56" s="640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18"/>
      <c r="AI56" s="18"/>
    </row>
    <row r="57" spans="1:35" ht="15.65" x14ac:dyDescent="0.3">
      <c r="A57" s="18"/>
      <c r="B57" s="639" t="s">
        <v>84</v>
      </c>
      <c r="C57" s="640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18"/>
      <c r="AI57" s="18"/>
    </row>
    <row r="58" spans="1:35" ht="14.45" x14ac:dyDescent="0.3">
      <c r="A58" s="18"/>
      <c r="B58" s="7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18"/>
      <c r="AI58" s="18"/>
    </row>
    <row r="59" spans="1:35" ht="14.45" x14ac:dyDescent="0.3">
      <c r="A59" s="18"/>
      <c r="B59" s="19"/>
      <c r="C59" s="20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</row>
    <row r="60" spans="1:35" ht="14.45" x14ac:dyDescent="0.3">
      <c r="A60" s="18"/>
      <c r="B60" s="19"/>
      <c r="C60" s="20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</row>
    <row r="61" spans="1:35" ht="14.45" x14ac:dyDescent="0.3">
      <c r="A61" s="18"/>
      <c r="B61" s="19"/>
      <c r="C61" s="20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</row>
    <row r="62" spans="1:35" ht="14.45" hidden="1" x14ac:dyDescent="0.3">
      <c r="A62" s="18"/>
      <c r="B62" s="19"/>
      <c r="C62" s="20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</row>
    <row r="63" spans="1:35" ht="14.45" hidden="1" x14ac:dyDescent="0.3">
      <c r="A63" s="18"/>
      <c r="B63" s="19"/>
      <c r="C63" s="20"/>
      <c r="D63" s="18"/>
      <c r="E63" s="18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2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2"/>
      <c r="AC63" s="22"/>
      <c r="AD63" s="21"/>
      <c r="AE63" s="21"/>
      <c r="AF63" s="21"/>
      <c r="AG63" s="21"/>
      <c r="AH63" s="18"/>
      <c r="AI63" s="18"/>
    </row>
    <row r="64" spans="1:35" ht="14.45" hidden="1" x14ac:dyDescent="0.3">
      <c r="A64" s="18"/>
      <c r="B64" s="19"/>
      <c r="C64" s="20"/>
      <c r="D64" s="18"/>
      <c r="E64" s="18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2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2"/>
      <c r="AC64" s="22"/>
      <c r="AD64" s="21"/>
      <c r="AE64" s="21"/>
      <c r="AF64" s="21"/>
      <c r="AG64" s="21"/>
      <c r="AH64" s="18"/>
      <c r="AI64" s="18"/>
    </row>
    <row r="65" spans="1:35" ht="14.45" hidden="1" x14ac:dyDescent="0.3">
      <c r="A65" s="18"/>
      <c r="B65" s="19"/>
      <c r="C65" s="20"/>
      <c r="D65" s="18"/>
      <c r="E65" s="18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2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2"/>
      <c r="AC65" s="22"/>
      <c r="AD65" s="21"/>
      <c r="AE65" s="21"/>
      <c r="AF65" s="21"/>
      <c r="AG65" s="21"/>
      <c r="AH65" s="18"/>
      <c r="AI65" s="18"/>
    </row>
    <row r="66" spans="1:35" ht="14.45" hidden="1" x14ac:dyDescent="0.3">
      <c r="A66" s="18"/>
      <c r="B66" s="19"/>
      <c r="C66" s="20"/>
      <c r="D66" s="18"/>
      <c r="E66" s="18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2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2"/>
      <c r="AC66" s="22"/>
      <c r="AD66" s="21"/>
      <c r="AE66" s="21"/>
      <c r="AF66" s="21"/>
      <c r="AG66" s="21"/>
      <c r="AH66" s="18"/>
      <c r="AI66" s="18"/>
    </row>
    <row r="67" spans="1:35" ht="14.45" hidden="1" x14ac:dyDescent="0.3">
      <c r="A67" s="18"/>
      <c r="B67" s="19"/>
      <c r="C67" s="20"/>
      <c r="D67" s="18"/>
      <c r="E67" s="18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2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2"/>
      <c r="AC67" s="22"/>
      <c r="AD67" s="21"/>
      <c r="AE67" s="21"/>
      <c r="AF67" s="21"/>
      <c r="AG67" s="21"/>
      <c r="AH67" s="18"/>
      <c r="AI67" s="18"/>
    </row>
    <row r="68" spans="1:35" ht="14.45" hidden="1" x14ac:dyDescent="0.3">
      <c r="A68" s="18"/>
      <c r="B68" s="19"/>
      <c r="C68" s="20"/>
      <c r="D68" s="18"/>
      <c r="E68" s="18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2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2"/>
      <c r="AC68" s="22"/>
      <c r="AD68" s="21"/>
      <c r="AE68" s="21"/>
      <c r="AF68" s="21"/>
      <c r="AG68" s="21"/>
      <c r="AH68" s="18"/>
      <c r="AI68" s="18"/>
    </row>
    <row r="69" spans="1:35" ht="14.45" hidden="1" x14ac:dyDescent="0.3">
      <c r="A69" s="18"/>
      <c r="B69" s="19"/>
      <c r="C69" s="20"/>
      <c r="D69" s="18"/>
      <c r="E69" s="18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2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2"/>
      <c r="AC69" s="22"/>
      <c r="AD69" s="21"/>
      <c r="AE69" s="21"/>
      <c r="AF69" s="21"/>
      <c r="AG69" s="21"/>
      <c r="AH69" s="18"/>
      <c r="AI69" s="18"/>
    </row>
    <row r="70" spans="1:35" ht="14.45" hidden="1" x14ac:dyDescent="0.3">
      <c r="A70" s="18"/>
      <c r="B70" s="19"/>
      <c r="C70" s="20"/>
      <c r="D70" s="18"/>
      <c r="E70" s="18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2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2"/>
      <c r="AC70" s="22"/>
      <c r="AD70" s="21"/>
      <c r="AE70" s="21"/>
      <c r="AF70" s="21"/>
      <c r="AG70" s="21"/>
      <c r="AH70" s="18"/>
      <c r="AI70" s="18"/>
    </row>
    <row r="71" spans="1:35" ht="14.45" hidden="1" x14ac:dyDescent="0.3">
      <c r="A71" s="18"/>
      <c r="B71" s="19"/>
      <c r="C71" s="20"/>
      <c r="D71" s="18"/>
      <c r="E71" s="18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2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2"/>
      <c r="AC71" s="22"/>
      <c r="AD71" s="21"/>
      <c r="AE71" s="21"/>
      <c r="AF71" s="21"/>
      <c r="AG71" s="21"/>
      <c r="AH71" s="18"/>
      <c r="AI71" s="18"/>
    </row>
    <row r="72" spans="1:35" ht="14.45" hidden="1" x14ac:dyDescent="0.3">
      <c r="A72" s="18"/>
      <c r="B72" s="19"/>
      <c r="C72" s="20"/>
      <c r="D72" s="18"/>
      <c r="E72" s="18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2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2"/>
      <c r="AC72" s="22"/>
      <c r="AD72" s="21"/>
      <c r="AE72" s="21"/>
      <c r="AF72" s="21"/>
      <c r="AG72" s="21"/>
      <c r="AH72" s="18"/>
      <c r="AI72" s="18"/>
    </row>
    <row r="73" spans="1:35" ht="14.45" hidden="1" x14ac:dyDescent="0.3">
      <c r="A73" s="18"/>
      <c r="B73" s="19"/>
      <c r="C73" s="20"/>
      <c r="D73" s="18"/>
      <c r="E73" s="18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2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2"/>
      <c r="AC73" s="22"/>
      <c r="AD73" s="21"/>
      <c r="AE73" s="21"/>
      <c r="AF73" s="21"/>
      <c r="AG73" s="21"/>
      <c r="AH73" s="18"/>
      <c r="AI73" s="18"/>
    </row>
    <row r="74" spans="1:35" ht="14.45" hidden="1" x14ac:dyDescent="0.3">
      <c r="A74" s="18"/>
      <c r="B74" s="19"/>
      <c r="C74" s="20"/>
      <c r="D74" s="18"/>
      <c r="E74" s="18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2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2"/>
      <c r="AC74" s="22"/>
      <c r="AD74" s="21"/>
      <c r="AE74" s="21"/>
      <c r="AF74" s="21"/>
      <c r="AG74" s="21"/>
      <c r="AH74" s="18"/>
      <c r="AI74" s="18"/>
    </row>
  </sheetData>
  <mergeCells count="122">
    <mergeCell ref="B36:B40"/>
    <mergeCell ref="C38:C40"/>
    <mergeCell ref="D38:D39"/>
    <mergeCell ref="E38:E40"/>
    <mergeCell ref="H38:H39"/>
    <mergeCell ref="M38:M40"/>
    <mergeCell ref="N38:N40"/>
    <mergeCell ref="O38:O40"/>
    <mergeCell ref="P38:P40"/>
    <mergeCell ref="Y41:Y42"/>
    <mergeCell ref="X41:X42"/>
    <mergeCell ref="Z41:Z42"/>
    <mergeCell ref="AA41:AA42"/>
    <mergeCell ref="AB41:AB42"/>
    <mergeCell ref="AC41:AC42"/>
    <mergeCell ref="AD41:AD42"/>
    <mergeCell ref="AE41:AE42"/>
    <mergeCell ref="AF41:AF42"/>
    <mergeCell ref="AD36:AD37"/>
    <mergeCell ref="AE36:AE37"/>
    <mergeCell ref="AF36:AF37"/>
    <mergeCell ref="AG36:AG37"/>
    <mergeCell ref="AE38:AE40"/>
    <mergeCell ref="AD38:AD40"/>
    <mergeCell ref="AF38:AF40"/>
    <mergeCell ref="AG38:AG40"/>
    <mergeCell ref="AG41:AG42"/>
    <mergeCell ref="B55:C55"/>
    <mergeCell ref="B56:C56"/>
    <mergeCell ref="B57:C57"/>
    <mergeCell ref="B47:C47"/>
    <mergeCell ref="B48:C48"/>
    <mergeCell ref="B49:C49"/>
    <mergeCell ref="B45:E45"/>
    <mergeCell ref="C41:C42"/>
    <mergeCell ref="B43:D43"/>
    <mergeCell ref="E41:E42"/>
    <mergeCell ref="B44:C44"/>
    <mergeCell ref="B41:B42"/>
    <mergeCell ref="AD29:AD30"/>
    <mergeCell ref="AE29:AE30"/>
    <mergeCell ref="AF29:AF30"/>
    <mergeCell ref="AG29:AG30"/>
    <mergeCell ref="B50:C50"/>
    <mergeCell ref="B51:C51"/>
    <mergeCell ref="B52:C52"/>
    <mergeCell ref="B53:C53"/>
    <mergeCell ref="B54:C54"/>
    <mergeCell ref="E36:E37"/>
    <mergeCell ref="E29:E30"/>
    <mergeCell ref="C29:C30"/>
    <mergeCell ref="C36:C37"/>
    <mergeCell ref="B29:B30"/>
    <mergeCell ref="B34:B35"/>
    <mergeCell ref="AD31:AD33"/>
    <mergeCell ref="AE31:AE33"/>
    <mergeCell ref="AF31:AF33"/>
    <mergeCell ref="AC36:AC37"/>
    <mergeCell ref="Y36:Y37"/>
    <mergeCell ref="Z36:Z37"/>
    <mergeCell ref="AA36:AA37"/>
    <mergeCell ref="AB36:AB37"/>
    <mergeCell ref="Q38:Q40"/>
    <mergeCell ref="B7:H7"/>
    <mergeCell ref="I7:AG7"/>
    <mergeCell ref="B8:AG8"/>
    <mergeCell ref="B9:B13"/>
    <mergeCell ref="C9:D11"/>
    <mergeCell ref="F9:Q9"/>
    <mergeCell ref="R9:AC9"/>
    <mergeCell ref="AD9:AD11"/>
    <mergeCell ref="AE9:AE11"/>
    <mergeCell ref="AF9:AF11"/>
    <mergeCell ref="AG9:AG11"/>
    <mergeCell ref="F10:Q10"/>
    <mergeCell ref="R10:AC10"/>
    <mergeCell ref="C12:AG12"/>
    <mergeCell ref="D13:AG13"/>
    <mergeCell ref="E9:E11"/>
    <mergeCell ref="B2:AG2"/>
    <mergeCell ref="B3:H3"/>
    <mergeCell ref="I3:AG3"/>
    <mergeCell ref="B4:H4"/>
    <mergeCell ref="I4:AG4"/>
    <mergeCell ref="B5:H5"/>
    <mergeCell ref="I5:AG5"/>
    <mergeCell ref="B6:H6"/>
    <mergeCell ref="I6:AG6"/>
    <mergeCell ref="AG31:AG33"/>
    <mergeCell ref="B31:B33"/>
    <mergeCell ref="C31:C33"/>
    <mergeCell ref="B28:AG28"/>
    <mergeCell ref="C34:C35"/>
    <mergeCell ref="B26:B27"/>
    <mergeCell ref="P34:P35"/>
    <mergeCell ref="Q34:Q35"/>
    <mergeCell ref="AG34:AG35"/>
    <mergeCell ref="AD34:AD35"/>
    <mergeCell ref="AE34:AE35"/>
    <mergeCell ref="AF34:AF35"/>
    <mergeCell ref="F34:F35"/>
    <mergeCell ref="F29:F30"/>
    <mergeCell ref="M29:M30"/>
    <mergeCell ref="N29:N30"/>
    <mergeCell ref="O29:O30"/>
    <mergeCell ref="G29:G30"/>
    <mergeCell ref="C26:AG27"/>
    <mergeCell ref="P29:P30"/>
    <mergeCell ref="Q29:Q30"/>
    <mergeCell ref="M31:M33"/>
    <mergeCell ref="N31:N33"/>
    <mergeCell ref="O31:O33"/>
    <mergeCell ref="P31:P33"/>
    <mergeCell ref="Q31:Q33"/>
    <mergeCell ref="N34:N35"/>
    <mergeCell ref="M34:M35"/>
    <mergeCell ref="O34:O35"/>
    <mergeCell ref="B25:E25"/>
    <mergeCell ref="E31:E33"/>
    <mergeCell ref="B14:B17"/>
    <mergeCell ref="B18:B20"/>
    <mergeCell ref="B21:B24"/>
  </mergeCells>
  <pageMargins left="0.43307086614173229" right="0.23622047244094491" top="0.35433070866141736" bottom="0.35433070866141736" header="0.31496062992125984" footer="0.31496062992125984"/>
  <pageSetup paperSize="9" scale="2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  <pageSetUpPr fitToPage="1"/>
  </sheetPr>
  <dimension ref="A1:AJ62"/>
  <sheetViews>
    <sheetView topLeftCell="A2" zoomScale="70" zoomScaleNormal="70" workbookViewId="0">
      <pane ySplit="10" topLeftCell="A27" activePane="bottomLeft" state="frozen"/>
      <selection activeCell="A2" sqref="A2"/>
      <selection pane="bottomLeft" activeCell="R40" activeCellId="1" sqref="F40:G42 R40:T42"/>
    </sheetView>
  </sheetViews>
  <sheetFormatPr defaultColWidth="0" defaultRowHeight="15.65" zeroHeight="1" x14ac:dyDescent="0.25"/>
  <cols>
    <col min="1" max="1" width="19.625" style="9" customWidth="1"/>
    <col min="2" max="2" width="38.25" style="13" bestFit="1" customWidth="1"/>
    <col min="3" max="3" width="4.375" style="12" bestFit="1" customWidth="1"/>
    <col min="4" max="4" width="47.25" style="9" bestFit="1" customWidth="1"/>
    <col min="5" max="5" width="45.25" style="9" customWidth="1"/>
    <col min="6" max="6" width="4.75" style="10" bestFit="1" customWidth="1"/>
    <col min="7" max="7" width="5" style="10" bestFit="1" customWidth="1"/>
    <col min="8" max="8" width="6.125" style="10" customWidth="1"/>
    <col min="9" max="9" width="2.375" style="10" bestFit="1" customWidth="1"/>
    <col min="10" max="10" width="4.75" style="10" bestFit="1" customWidth="1"/>
    <col min="11" max="11" width="3.625" style="10" bestFit="1" customWidth="1"/>
    <col min="12" max="12" width="4.375" style="10" bestFit="1" customWidth="1"/>
    <col min="13" max="14" width="7.25" style="10" bestFit="1" customWidth="1"/>
    <col min="15" max="15" width="13.625" style="10" bestFit="1" customWidth="1"/>
    <col min="16" max="16" width="4.25" style="11" bestFit="1" customWidth="1"/>
    <col min="17" max="17" width="5" style="10" bestFit="1" customWidth="1"/>
    <col min="18" max="18" width="4.75" style="10" bestFit="1" customWidth="1"/>
    <col min="19" max="19" width="5" style="10" bestFit="1" customWidth="1"/>
    <col min="20" max="20" width="6.375" style="10" customWidth="1"/>
    <col min="21" max="21" width="2.375" style="10" bestFit="1" customWidth="1"/>
    <col min="22" max="23" width="4.75" style="10" bestFit="1" customWidth="1"/>
    <col min="24" max="24" width="3.75" style="10" bestFit="1" customWidth="1"/>
    <col min="25" max="26" width="7.25" style="10" bestFit="1" customWidth="1"/>
    <col min="27" max="27" width="13.625" style="10" bestFit="1" customWidth="1"/>
    <col min="28" max="28" width="4.25" style="10" bestFit="1" customWidth="1"/>
    <col min="29" max="29" width="5" style="11" bestFit="1" customWidth="1"/>
    <col min="30" max="31" width="7.25" style="10" bestFit="1" customWidth="1"/>
    <col min="32" max="32" width="13.625" style="10" bestFit="1" customWidth="1"/>
    <col min="33" max="33" width="7.25" style="10" bestFit="1" customWidth="1"/>
    <col min="34" max="36" width="9.25" style="9" customWidth="1"/>
    <col min="37" max="16384" width="9.25" style="9" hidden="1"/>
  </cols>
  <sheetData>
    <row r="1" spans="2:34" ht="16.5" thickBot="1" x14ac:dyDescent="0.3">
      <c r="B1" s="40"/>
      <c r="C1" s="41"/>
      <c r="D1" s="42"/>
      <c r="E1" s="42"/>
      <c r="F1" s="43"/>
      <c r="G1" s="43"/>
      <c r="H1" s="43"/>
      <c r="I1" s="43"/>
      <c r="J1" s="43"/>
      <c r="K1" s="43"/>
      <c r="L1" s="43"/>
      <c r="M1" s="43"/>
      <c r="N1" s="43"/>
      <c r="O1" s="43"/>
      <c r="P1" s="44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4"/>
      <c r="AD1" s="43"/>
      <c r="AE1" s="43"/>
      <c r="AF1" s="43"/>
      <c r="AG1" s="43"/>
      <c r="AH1" s="42"/>
    </row>
    <row r="2" spans="2:34" ht="16.5" thickBot="1" x14ac:dyDescent="0.3">
      <c r="B2" s="945"/>
      <c r="C2" s="945"/>
      <c r="D2" s="945"/>
      <c r="E2" s="945"/>
      <c r="F2" s="945"/>
      <c r="G2" s="945"/>
      <c r="H2" s="945"/>
      <c r="I2" s="945"/>
      <c r="J2" s="945"/>
      <c r="K2" s="945"/>
      <c r="L2" s="945"/>
      <c r="M2" s="945"/>
      <c r="N2" s="945"/>
      <c r="O2" s="945"/>
      <c r="P2" s="945"/>
      <c r="Q2" s="945"/>
      <c r="R2" s="945"/>
      <c r="S2" s="945"/>
      <c r="T2" s="945"/>
      <c r="U2" s="945"/>
      <c r="V2" s="945"/>
      <c r="W2" s="945"/>
      <c r="X2" s="945"/>
      <c r="Y2" s="945"/>
      <c r="Z2" s="945"/>
      <c r="AA2" s="945"/>
      <c r="AB2" s="945"/>
      <c r="AC2" s="945"/>
      <c r="AD2" s="945"/>
      <c r="AE2" s="945"/>
      <c r="AF2" s="945"/>
      <c r="AG2" s="946"/>
      <c r="AH2" s="42"/>
    </row>
    <row r="3" spans="2:34" ht="18.7" x14ac:dyDescent="0.3">
      <c r="B3" s="898"/>
      <c r="C3" s="898"/>
      <c r="D3" s="898"/>
      <c r="E3" s="898"/>
      <c r="F3" s="898"/>
      <c r="G3" s="898"/>
      <c r="H3" s="898" t="s">
        <v>0</v>
      </c>
      <c r="I3" s="898"/>
      <c r="J3" s="898"/>
      <c r="K3" s="898"/>
      <c r="L3" s="898"/>
      <c r="M3" s="898"/>
      <c r="N3" s="898"/>
      <c r="O3" s="898"/>
      <c r="P3" s="898"/>
      <c r="Q3" s="898"/>
      <c r="R3" s="898"/>
      <c r="S3" s="898"/>
      <c r="T3" s="898"/>
      <c r="U3" s="898"/>
      <c r="V3" s="898"/>
      <c r="W3" s="898"/>
      <c r="X3" s="898"/>
      <c r="Y3" s="898"/>
      <c r="Z3" s="898"/>
      <c r="AA3" s="898"/>
      <c r="AB3" s="898"/>
      <c r="AC3" s="898"/>
      <c r="AD3" s="898"/>
      <c r="AE3" s="898"/>
      <c r="AF3" s="898"/>
      <c r="AG3" s="899"/>
      <c r="AH3" s="42"/>
    </row>
    <row r="4" spans="2:34" ht="15.8" x14ac:dyDescent="0.25">
      <c r="B4" s="960"/>
      <c r="C4" s="960"/>
      <c r="D4" s="960"/>
      <c r="E4" s="960"/>
      <c r="F4" s="960"/>
      <c r="G4" s="960"/>
      <c r="H4" s="896" t="s">
        <v>1</v>
      </c>
      <c r="I4" s="896"/>
      <c r="J4" s="896"/>
      <c r="K4" s="896"/>
      <c r="L4" s="896"/>
      <c r="M4" s="896"/>
      <c r="N4" s="896"/>
      <c r="O4" s="896"/>
      <c r="P4" s="896"/>
      <c r="Q4" s="896"/>
      <c r="R4" s="896"/>
      <c r="S4" s="896"/>
      <c r="T4" s="896"/>
      <c r="U4" s="896"/>
      <c r="V4" s="896"/>
      <c r="W4" s="896"/>
      <c r="X4" s="896"/>
      <c r="Y4" s="896"/>
      <c r="Z4" s="896"/>
      <c r="AA4" s="896"/>
      <c r="AB4" s="896"/>
      <c r="AC4" s="896"/>
      <c r="AD4" s="896"/>
      <c r="AE4" s="896"/>
      <c r="AF4" s="896"/>
      <c r="AG4" s="897"/>
      <c r="AH4" s="42"/>
    </row>
    <row r="5" spans="2:34" ht="15.8" x14ac:dyDescent="0.25">
      <c r="B5" s="960"/>
      <c r="C5" s="960"/>
      <c r="D5" s="960"/>
      <c r="E5" s="960"/>
      <c r="F5" s="960"/>
      <c r="G5" s="960"/>
      <c r="H5" s="896" t="s">
        <v>2</v>
      </c>
      <c r="I5" s="896"/>
      <c r="J5" s="896"/>
      <c r="K5" s="896"/>
      <c r="L5" s="896"/>
      <c r="M5" s="896"/>
      <c r="N5" s="896"/>
      <c r="O5" s="896"/>
      <c r="P5" s="896"/>
      <c r="Q5" s="896"/>
      <c r="R5" s="896"/>
      <c r="S5" s="896"/>
      <c r="T5" s="896"/>
      <c r="U5" s="896"/>
      <c r="V5" s="896"/>
      <c r="W5" s="896"/>
      <c r="X5" s="896"/>
      <c r="Y5" s="896"/>
      <c r="Z5" s="896"/>
      <c r="AA5" s="896"/>
      <c r="AB5" s="896"/>
      <c r="AC5" s="896"/>
      <c r="AD5" s="896"/>
      <c r="AE5" s="896"/>
      <c r="AF5" s="896"/>
      <c r="AG5" s="897"/>
      <c r="AH5" s="42"/>
    </row>
    <row r="6" spans="2:34" ht="16.5" thickBot="1" x14ac:dyDescent="0.3">
      <c r="B6" s="959"/>
      <c r="C6" s="959"/>
      <c r="D6" s="959"/>
      <c r="E6" s="959"/>
      <c r="F6" s="959"/>
      <c r="G6" s="959"/>
      <c r="H6" s="959" t="s">
        <v>3</v>
      </c>
      <c r="I6" s="959"/>
      <c r="J6" s="959"/>
      <c r="K6" s="959"/>
      <c r="L6" s="959"/>
      <c r="M6" s="959"/>
      <c r="N6" s="959"/>
      <c r="O6" s="959"/>
      <c r="P6" s="959"/>
      <c r="Q6" s="959"/>
      <c r="R6" s="959"/>
      <c r="S6" s="959"/>
      <c r="T6" s="959"/>
      <c r="U6" s="959"/>
      <c r="V6" s="959"/>
      <c r="W6" s="959"/>
      <c r="X6" s="959"/>
      <c r="Y6" s="959"/>
      <c r="Z6" s="959"/>
      <c r="AA6" s="959"/>
      <c r="AB6" s="959"/>
      <c r="AC6" s="959"/>
      <c r="AD6" s="959"/>
      <c r="AE6" s="959"/>
      <c r="AF6" s="959"/>
      <c r="AG6" s="961"/>
      <c r="AH6" s="42"/>
    </row>
    <row r="7" spans="2:34" ht="16.3" x14ac:dyDescent="0.3">
      <c r="B7" s="914" t="s">
        <v>6</v>
      </c>
      <c r="C7" s="911" t="s">
        <v>85</v>
      </c>
      <c r="D7" s="911"/>
      <c r="E7" s="911"/>
      <c r="F7" s="911"/>
      <c r="G7" s="911"/>
      <c r="H7" s="911"/>
      <c r="I7" s="911"/>
      <c r="J7" s="911"/>
      <c r="K7" s="911"/>
      <c r="L7" s="911"/>
      <c r="M7" s="911"/>
      <c r="N7" s="911"/>
      <c r="O7" s="911"/>
      <c r="P7" s="911"/>
      <c r="Q7" s="911"/>
      <c r="R7" s="911"/>
      <c r="S7" s="911"/>
      <c r="T7" s="911"/>
      <c r="U7" s="911"/>
      <c r="V7" s="911"/>
      <c r="W7" s="911"/>
      <c r="X7" s="911"/>
      <c r="Y7" s="911"/>
      <c r="Z7" s="911"/>
      <c r="AA7" s="911"/>
      <c r="AB7" s="911"/>
      <c r="AC7" s="911"/>
      <c r="AD7" s="911"/>
      <c r="AE7" s="911"/>
      <c r="AF7" s="911"/>
      <c r="AG7" s="912"/>
      <c r="AH7" s="42"/>
    </row>
    <row r="8" spans="2:34" ht="26.35" customHeight="1" thickBot="1" x14ac:dyDescent="0.35">
      <c r="B8" s="915"/>
      <c r="C8" s="913"/>
      <c r="D8" s="913"/>
      <c r="E8" s="911"/>
      <c r="F8" s="911"/>
      <c r="G8" s="911"/>
      <c r="H8" s="911"/>
      <c r="I8" s="911"/>
      <c r="J8" s="911"/>
      <c r="K8" s="911"/>
      <c r="L8" s="911"/>
      <c r="M8" s="911"/>
      <c r="N8" s="911"/>
      <c r="O8" s="911"/>
      <c r="P8" s="911"/>
      <c r="Q8" s="911"/>
      <c r="R8" s="911"/>
      <c r="S8" s="911"/>
      <c r="T8" s="911"/>
      <c r="U8" s="911"/>
      <c r="V8" s="911"/>
      <c r="W8" s="911"/>
      <c r="X8" s="911"/>
      <c r="Y8" s="911"/>
      <c r="Z8" s="911"/>
      <c r="AA8" s="911"/>
      <c r="AB8" s="911"/>
      <c r="AC8" s="911"/>
      <c r="AD8" s="911"/>
      <c r="AE8" s="911"/>
      <c r="AF8" s="911"/>
      <c r="AG8" s="912"/>
      <c r="AH8" s="42"/>
    </row>
    <row r="9" spans="2:34" ht="25.5" customHeight="1" thickBot="1" x14ac:dyDescent="0.35">
      <c r="B9" s="915"/>
      <c r="C9" s="956" t="s">
        <v>86</v>
      </c>
      <c r="D9" s="914" t="s">
        <v>7</v>
      </c>
      <c r="E9" s="914" t="s">
        <v>8</v>
      </c>
      <c r="F9" s="917" t="s">
        <v>87</v>
      </c>
      <c r="G9" s="918"/>
      <c r="H9" s="918"/>
      <c r="I9" s="918"/>
      <c r="J9" s="918"/>
      <c r="K9" s="918"/>
      <c r="L9" s="918"/>
      <c r="M9" s="918"/>
      <c r="N9" s="918"/>
      <c r="O9" s="918"/>
      <c r="P9" s="918"/>
      <c r="Q9" s="919"/>
      <c r="R9" s="917" t="s">
        <v>88</v>
      </c>
      <c r="S9" s="918"/>
      <c r="T9" s="918"/>
      <c r="U9" s="918"/>
      <c r="V9" s="918"/>
      <c r="W9" s="918"/>
      <c r="X9" s="918"/>
      <c r="Y9" s="918"/>
      <c r="Z9" s="918"/>
      <c r="AA9" s="918"/>
      <c r="AB9" s="918"/>
      <c r="AC9" s="919"/>
      <c r="AD9" s="950" t="s">
        <v>11</v>
      </c>
      <c r="AE9" s="947" t="s">
        <v>12</v>
      </c>
      <c r="AF9" s="947" t="s">
        <v>13</v>
      </c>
      <c r="AG9" s="953" t="s">
        <v>14</v>
      </c>
      <c r="AH9" s="42"/>
    </row>
    <row r="10" spans="2:34" ht="26.35" customHeight="1" thickBot="1" x14ac:dyDescent="0.35">
      <c r="B10" s="915"/>
      <c r="C10" s="957"/>
      <c r="D10" s="915"/>
      <c r="E10" s="915"/>
      <c r="F10" s="908" t="s">
        <v>15</v>
      </c>
      <c r="G10" s="909"/>
      <c r="H10" s="909"/>
      <c r="I10" s="909"/>
      <c r="J10" s="909"/>
      <c r="K10" s="909"/>
      <c r="L10" s="909"/>
      <c r="M10" s="909"/>
      <c r="N10" s="909"/>
      <c r="O10" s="909"/>
      <c r="P10" s="909"/>
      <c r="Q10" s="910"/>
      <c r="R10" s="908" t="s">
        <v>15</v>
      </c>
      <c r="S10" s="909"/>
      <c r="T10" s="909"/>
      <c r="U10" s="909"/>
      <c r="V10" s="909"/>
      <c r="W10" s="909"/>
      <c r="X10" s="909"/>
      <c r="Y10" s="909"/>
      <c r="Z10" s="909"/>
      <c r="AA10" s="909"/>
      <c r="AB10" s="909"/>
      <c r="AC10" s="910"/>
      <c r="AD10" s="951"/>
      <c r="AE10" s="948"/>
      <c r="AF10" s="948"/>
      <c r="AG10" s="954"/>
      <c r="AH10" s="42"/>
    </row>
    <row r="11" spans="2:34" ht="138.1" customHeight="1" thickBot="1" x14ac:dyDescent="0.35">
      <c r="B11" s="915"/>
      <c r="C11" s="958"/>
      <c r="D11" s="916"/>
      <c r="E11" s="916"/>
      <c r="F11" s="45" t="s">
        <v>16</v>
      </c>
      <c r="G11" s="46" t="s">
        <v>17</v>
      </c>
      <c r="H11" s="46" t="s">
        <v>18</v>
      </c>
      <c r="I11" s="46" t="s">
        <v>19</v>
      </c>
      <c r="J11" s="46" t="s">
        <v>20</v>
      </c>
      <c r="K11" s="46" t="s">
        <v>21</v>
      </c>
      <c r="L11" s="46" t="s">
        <v>22</v>
      </c>
      <c r="M11" s="47" t="s">
        <v>89</v>
      </c>
      <c r="N11" s="48" t="s">
        <v>24</v>
      </c>
      <c r="O11" s="48" t="s">
        <v>25</v>
      </c>
      <c r="P11" s="47" t="s">
        <v>26</v>
      </c>
      <c r="Q11" s="49" t="s">
        <v>27</v>
      </c>
      <c r="R11" s="45" t="s">
        <v>16</v>
      </c>
      <c r="S11" s="46" t="s">
        <v>17</v>
      </c>
      <c r="T11" s="46" t="s">
        <v>18</v>
      </c>
      <c r="U11" s="46" t="s">
        <v>19</v>
      </c>
      <c r="V11" s="46" t="s">
        <v>20</v>
      </c>
      <c r="W11" s="46" t="s">
        <v>21</v>
      </c>
      <c r="X11" s="46" t="s">
        <v>28</v>
      </c>
      <c r="Y11" s="48" t="s">
        <v>29</v>
      </c>
      <c r="Z11" s="48" t="s">
        <v>24</v>
      </c>
      <c r="AA11" s="48" t="s">
        <v>25</v>
      </c>
      <c r="AB11" s="48" t="s">
        <v>30</v>
      </c>
      <c r="AC11" s="50" t="s">
        <v>31</v>
      </c>
      <c r="AD11" s="952"/>
      <c r="AE11" s="949"/>
      <c r="AF11" s="949"/>
      <c r="AG11" s="955"/>
      <c r="AH11" s="42"/>
    </row>
    <row r="12" spans="2:34" ht="17" thickBot="1" x14ac:dyDescent="0.35">
      <c r="B12" s="915"/>
      <c r="C12" s="900" t="s">
        <v>32</v>
      </c>
      <c r="D12" s="901"/>
      <c r="E12" s="901"/>
      <c r="F12" s="901"/>
      <c r="G12" s="901"/>
      <c r="H12" s="901"/>
      <c r="I12" s="901"/>
      <c r="J12" s="901"/>
      <c r="K12" s="901"/>
      <c r="L12" s="901"/>
      <c r="M12" s="901"/>
      <c r="N12" s="901"/>
      <c r="O12" s="901"/>
      <c r="P12" s="901"/>
      <c r="Q12" s="901"/>
      <c r="R12" s="901"/>
      <c r="S12" s="901"/>
      <c r="T12" s="901"/>
      <c r="U12" s="901"/>
      <c r="V12" s="901"/>
      <c r="W12" s="901"/>
      <c r="X12" s="901"/>
      <c r="Y12" s="901"/>
      <c r="Z12" s="901"/>
      <c r="AA12" s="901"/>
      <c r="AB12" s="901"/>
      <c r="AC12" s="901"/>
      <c r="AD12" s="901"/>
      <c r="AE12" s="901"/>
      <c r="AF12" s="901"/>
      <c r="AG12" s="902"/>
      <c r="AH12" s="42"/>
    </row>
    <row r="13" spans="2:34" ht="17" thickBot="1" x14ac:dyDescent="0.35">
      <c r="B13" s="916"/>
      <c r="C13" s="903" t="s">
        <v>34</v>
      </c>
      <c r="D13" s="904"/>
      <c r="E13" s="904"/>
      <c r="F13" s="904"/>
      <c r="G13" s="904"/>
      <c r="H13" s="904"/>
      <c r="I13" s="904"/>
      <c r="J13" s="904"/>
      <c r="K13" s="904"/>
      <c r="L13" s="904"/>
      <c r="M13" s="904"/>
      <c r="N13" s="904"/>
      <c r="O13" s="904"/>
      <c r="P13" s="904"/>
      <c r="Q13" s="904"/>
      <c r="R13" s="904"/>
      <c r="S13" s="904"/>
      <c r="T13" s="904"/>
      <c r="U13" s="904"/>
      <c r="V13" s="904"/>
      <c r="W13" s="904"/>
      <c r="X13" s="904"/>
      <c r="Y13" s="904"/>
      <c r="Z13" s="904"/>
      <c r="AA13" s="904"/>
      <c r="AB13" s="904"/>
      <c r="AC13" s="904"/>
      <c r="AD13" s="904"/>
      <c r="AE13" s="904"/>
      <c r="AF13" s="904"/>
      <c r="AG13" s="905"/>
      <c r="AH13" s="42"/>
    </row>
    <row r="14" spans="2:34" ht="19.899999999999999" customHeight="1" thickBot="1" x14ac:dyDescent="0.35">
      <c r="B14" s="392" t="s">
        <v>35</v>
      </c>
      <c r="C14" s="393">
        <v>1</v>
      </c>
      <c r="D14" s="89" t="s">
        <v>90</v>
      </c>
      <c r="E14" s="139" t="s">
        <v>91</v>
      </c>
      <c r="F14" s="394"/>
      <c r="G14" s="395">
        <v>15</v>
      </c>
      <c r="H14" s="395"/>
      <c r="I14" s="395"/>
      <c r="J14" s="395"/>
      <c r="K14" s="395"/>
      <c r="L14" s="395">
        <v>10</v>
      </c>
      <c r="M14" s="395">
        <f>SUM(F14:L14)</f>
        <v>25</v>
      </c>
      <c r="N14" s="395">
        <v>25</v>
      </c>
      <c r="O14" s="395">
        <f>SUM(M14:N14)</f>
        <v>50</v>
      </c>
      <c r="P14" s="396">
        <v>2</v>
      </c>
      <c r="Q14" s="397" t="s">
        <v>38</v>
      </c>
      <c r="R14" s="394"/>
      <c r="S14" s="395"/>
      <c r="T14" s="395"/>
      <c r="U14" s="395"/>
      <c r="V14" s="395"/>
      <c r="W14" s="395"/>
      <c r="X14" s="395"/>
      <c r="Y14" s="395"/>
      <c r="Z14" s="395"/>
      <c r="AA14" s="395"/>
      <c r="AB14" s="396"/>
      <c r="AC14" s="397"/>
      <c r="AD14" s="394">
        <f t="shared" ref="AD14:AD21" si="0">SUM(M14,Y14)</f>
        <v>25</v>
      </c>
      <c r="AE14" s="395">
        <f>SUM(N14,Z14)</f>
        <v>25</v>
      </c>
      <c r="AF14" s="396">
        <f t="shared" ref="AF14:AF21" si="1">SUM(O14,AA14)</f>
        <v>50</v>
      </c>
      <c r="AG14" s="397">
        <f>(P14+AB14)</f>
        <v>2</v>
      </c>
      <c r="AH14" s="42"/>
    </row>
    <row r="15" spans="2:34" ht="19.899999999999999" customHeight="1" thickBot="1" x14ac:dyDescent="0.35">
      <c r="B15" s="860" t="s">
        <v>46</v>
      </c>
      <c r="C15" s="393">
        <v>2</v>
      </c>
      <c r="D15" s="89" t="s">
        <v>92</v>
      </c>
      <c r="E15" s="139" t="s">
        <v>93</v>
      </c>
      <c r="F15" s="394"/>
      <c r="G15" s="319">
        <v>10</v>
      </c>
      <c r="H15" s="319"/>
      <c r="I15" s="395"/>
      <c r="J15" s="395"/>
      <c r="K15" s="395"/>
      <c r="L15" s="395">
        <v>10</v>
      </c>
      <c r="M15" s="395">
        <f>SUM(F15:L15)</f>
        <v>20</v>
      </c>
      <c r="N15" s="395">
        <v>5</v>
      </c>
      <c r="O15" s="172">
        <f t="shared" ref="O15:O21" si="2">SUM(M15:N15)</f>
        <v>25</v>
      </c>
      <c r="P15" s="396">
        <v>1</v>
      </c>
      <c r="Q15" s="397" t="s">
        <v>43</v>
      </c>
      <c r="R15" s="394"/>
      <c r="S15" s="395"/>
      <c r="T15" s="395"/>
      <c r="U15" s="395"/>
      <c r="V15" s="395"/>
      <c r="W15" s="395"/>
      <c r="X15" s="395"/>
      <c r="Y15" s="395"/>
      <c r="Z15" s="395"/>
      <c r="AA15" s="395"/>
      <c r="AB15" s="396"/>
      <c r="AC15" s="397"/>
      <c r="AD15" s="394">
        <f>(M15+Y15)</f>
        <v>20</v>
      </c>
      <c r="AE15" s="172">
        <f t="shared" ref="AE15:AE21" si="3">SUM(N15,Z15)</f>
        <v>5</v>
      </c>
      <c r="AF15" s="396">
        <f>(O15+AB15)</f>
        <v>25</v>
      </c>
      <c r="AG15" s="397">
        <f t="shared" ref="AG15:AG21" si="4">(P15+AB15)</f>
        <v>1</v>
      </c>
      <c r="AH15" s="42"/>
    </row>
    <row r="16" spans="2:34" ht="19.899999999999999" customHeight="1" thickBot="1" x14ac:dyDescent="0.35">
      <c r="B16" s="861"/>
      <c r="C16" s="345">
        <v>3</v>
      </c>
      <c r="D16" s="180" t="s">
        <v>94</v>
      </c>
      <c r="E16" s="141" t="s">
        <v>47</v>
      </c>
      <c r="F16" s="115"/>
      <c r="G16" s="116"/>
      <c r="H16" s="120">
        <v>125</v>
      </c>
      <c r="I16" s="116"/>
      <c r="J16" s="116"/>
      <c r="K16" s="116"/>
      <c r="L16" s="117">
        <v>46</v>
      </c>
      <c r="M16" s="395">
        <f>SUM(F16:L16)</f>
        <v>171</v>
      </c>
      <c r="N16" s="116">
        <v>29</v>
      </c>
      <c r="O16" s="172">
        <f t="shared" si="2"/>
        <v>200</v>
      </c>
      <c r="P16" s="117">
        <v>8</v>
      </c>
      <c r="Q16" s="118" t="s">
        <v>38</v>
      </c>
      <c r="R16" s="115"/>
      <c r="S16" s="116"/>
      <c r="T16" s="116"/>
      <c r="U16" s="116"/>
      <c r="V16" s="116"/>
      <c r="W16" s="116"/>
      <c r="X16" s="116"/>
      <c r="Y16" s="119"/>
      <c r="Z16" s="119"/>
      <c r="AA16" s="119"/>
      <c r="AB16" s="400"/>
      <c r="AC16" s="401"/>
      <c r="AD16" s="394">
        <f>(M16+Y16)</f>
        <v>171</v>
      </c>
      <c r="AE16" s="119">
        <v>29</v>
      </c>
      <c r="AF16" s="400">
        <v>200</v>
      </c>
      <c r="AG16" s="399">
        <v>8</v>
      </c>
      <c r="AH16" s="42"/>
    </row>
    <row r="17" spans="1:34" ht="19.899999999999999" customHeight="1" thickBot="1" x14ac:dyDescent="0.35">
      <c r="B17" s="861"/>
      <c r="C17" s="398">
        <v>4</v>
      </c>
      <c r="D17" s="51" t="s">
        <v>95</v>
      </c>
      <c r="E17" s="140" t="s">
        <v>47</v>
      </c>
      <c r="F17" s="64"/>
      <c r="G17" s="65"/>
      <c r="H17" s="65"/>
      <c r="I17" s="65"/>
      <c r="J17" s="65"/>
      <c r="K17" s="65"/>
      <c r="L17" s="65"/>
      <c r="M17" s="395"/>
      <c r="N17" s="65"/>
      <c r="O17" s="52"/>
      <c r="P17" s="66"/>
      <c r="Q17" s="67"/>
      <c r="R17" s="64"/>
      <c r="S17" s="65"/>
      <c r="T17" s="170">
        <v>150</v>
      </c>
      <c r="U17" s="65"/>
      <c r="V17" s="65"/>
      <c r="W17" s="65"/>
      <c r="X17" s="65">
        <v>30</v>
      </c>
      <c r="Y17" s="52">
        <f t="shared" ref="Y17:Y22" si="5">SUM(R17:X17)</f>
        <v>180</v>
      </c>
      <c r="Z17" s="65">
        <v>20</v>
      </c>
      <c r="AA17" s="65">
        <f t="shared" ref="AA17:AA21" si="6">SUM(Y17:Z17)</f>
        <v>200</v>
      </c>
      <c r="AB17" s="66">
        <v>8</v>
      </c>
      <c r="AC17" s="67" t="s">
        <v>38</v>
      </c>
      <c r="AD17" s="64">
        <f t="shared" si="0"/>
        <v>180</v>
      </c>
      <c r="AE17" s="65">
        <f t="shared" si="3"/>
        <v>20</v>
      </c>
      <c r="AF17" s="66">
        <f t="shared" si="1"/>
        <v>200</v>
      </c>
      <c r="AG17" s="399">
        <f t="shared" si="4"/>
        <v>8</v>
      </c>
      <c r="AH17" s="42"/>
    </row>
    <row r="18" spans="1:34" ht="19.899999999999999" customHeight="1" x14ac:dyDescent="0.3">
      <c r="B18" s="861"/>
      <c r="C18" s="333">
        <v>5</v>
      </c>
      <c r="D18" s="402" t="s">
        <v>96</v>
      </c>
      <c r="E18" s="403" t="s">
        <v>97</v>
      </c>
      <c r="F18" s="69">
        <v>15</v>
      </c>
      <c r="G18" s="70"/>
      <c r="H18" s="70"/>
      <c r="I18" s="70"/>
      <c r="J18" s="70"/>
      <c r="K18" s="70"/>
      <c r="L18" s="70"/>
      <c r="M18" s="395">
        <f>SUM(F18:L18)</f>
        <v>15</v>
      </c>
      <c r="N18" s="70">
        <v>10</v>
      </c>
      <c r="O18" s="172">
        <f t="shared" si="2"/>
        <v>25</v>
      </c>
      <c r="P18" s="71">
        <v>1</v>
      </c>
      <c r="Q18" s="72" t="s">
        <v>43</v>
      </c>
      <c r="R18" s="69"/>
      <c r="S18" s="70"/>
      <c r="T18" s="70"/>
      <c r="U18" s="70"/>
      <c r="V18" s="70"/>
      <c r="W18" s="70"/>
      <c r="X18" s="70"/>
      <c r="Y18" s="99"/>
      <c r="Z18" s="70"/>
      <c r="AA18" s="70"/>
      <c r="AB18" s="71"/>
      <c r="AC18" s="72"/>
      <c r="AD18" s="69">
        <f t="shared" si="0"/>
        <v>15</v>
      </c>
      <c r="AE18" s="70">
        <f t="shared" si="3"/>
        <v>10</v>
      </c>
      <c r="AF18" s="71">
        <f t="shared" si="1"/>
        <v>25</v>
      </c>
      <c r="AG18" s="404">
        <f t="shared" si="4"/>
        <v>1</v>
      </c>
      <c r="AH18" s="42"/>
    </row>
    <row r="19" spans="1:34" ht="19.899999999999999" customHeight="1" thickBot="1" x14ac:dyDescent="0.3">
      <c r="B19" s="862"/>
      <c r="C19" s="405">
        <v>6</v>
      </c>
      <c r="D19" s="406" t="s">
        <v>98</v>
      </c>
      <c r="E19" s="142" t="s">
        <v>99</v>
      </c>
      <c r="F19" s="335">
        <v>15</v>
      </c>
      <c r="G19" s="336"/>
      <c r="H19" s="336"/>
      <c r="I19" s="336"/>
      <c r="J19" s="313">
        <v>75</v>
      </c>
      <c r="K19" s="336"/>
      <c r="L19" s="336"/>
      <c r="M19" s="336">
        <f t="shared" ref="M19:M21" si="7">SUM(F19:L19)</f>
        <v>90</v>
      </c>
      <c r="N19" s="336">
        <v>10</v>
      </c>
      <c r="O19" s="121">
        <f t="shared" si="2"/>
        <v>100</v>
      </c>
      <c r="P19" s="370">
        <v>4</v>
      </c>
      <c r="Q19" s="407" t="s">
        <v>43</v>
      </c>
      <c r="R19" s="335">
        <v>15</v>
      </c>
      <c r="S19" s="336"/>
      <c r="T19" s="313">
        <v>75</v>
      </c>
      <c r="U19" s="336"/>
      <c r="V19" s="336"/>
      <c r="W19" s="336"/>
      <c r="X19" s="336"/>
      <c r="Y19" s="100">
        <f t="shared" si="5"/>
        <v>90</v>
      </c>
      <c r="Z19" s="336">
        <v>10</v>
      </c>
      <c r="AA19" s="336">
        <f t="shared" si="6"/>
        <v>100</v>
      </c>
      <c r="AB19" s="370">
        <v>4</v>
      </c>
      <c r="AC19" s="407" t="s">
        <v>43</v>
      </c>
      <c r="AD19" s="335">
        <f t="shared" si="0"/>
        <v>180</v>
      </c>
      <c r="AE19" s="336">
        <f t="shared" si="3"/>
        <v>20</v>
      </c>
      <c r="AF19" s="370">
        <f t="shared" si="1"/>
        <v>200</v>
      </c>
      <c r="AG19" s="408">
        <f t="shared" si="4"/>
        <v>8</v>
      </c>
    </row>
    <row r="20" spans="1:34" ht="35" customHeight="1" thickBot="1" x14ac:dyDescent="0.3">
      <c r="B20" s="860" t="s">
        <v>51</v>
      </c>
      <c r="C20" s="409">
        <v>7</v>
      </c>
      <c r="D20" s="410" t="s">
        <v>100</v>
      </c>
      <c r="E20" s="171" t="s">
        <v>101</v>
      </c>
      <c r="F20" s="316">
        <v>20</v>
      </c>
      <c r="G20" s="317"/>
      <c r="H20" s="317"/>
      <c r="I20" s="317"/>
      <c r="J20" s="317"/>
      <c r="K20" s="317"/>
      <c r="L20" s="317"/>
      <c r="M20" s="336">
        <f t="shared" si="7"/>
        <v>20</v>
      </c>
      <c r="N20" s="317">
        <v>5</v>
      </c>
      <c r="O20" s="121">
        <f t="shared" si="2"/>
        <v>25</v>
      </c>
      <c r="P20" s="367">
        <v>1</v>
      </c>
      <c r="Q20" s="368" t="s">
        <v>43</v>
      </c>
      <c r="R20" s="316"/>
      <c r="S20" s="317"/>
      <c r="T20" s="317"/>
      <c r="U20" s="317"/>
      <c r="V20" s="317"/>
      <c r="W20" s="317"/>
      <c r="X20" s="317"/>
      <c r="Y20" s="172"/>
      <c r="Z20" s="317"/>
      <c r="AA20" s="317"/>
      <c r="AB20" s="367"/>
      <c r="AC20" s="368"/>
      <c r="AD20" s="316">
        <v>20</v>
      </c>
      <c r="AE20" s="317">
        <v>5</v>
      </c>
      <c r="AF20" s="367">
        <v>25</v>
      </c>
      <c r="AG20" s="411">
        <v>1</v>
      </c>
    </row>
    <row r="21" spans="1:34" ht="19.899999999999999" customHeight="1" thickBot="1" x14ac:dyDescent="0.35">
      <c r="B21" s="862"/>
      <c r="C21" s="412">
        <v>8</v>
      </c>
      <c r="D21" s="413" t="s">
        <v>102</v>
      </c>
      <c r="E21" s="414" t="s">
        <v>59</v>
      </c>
      <c r="F21" s="415"/>
      <c r="G21" s="121">
        <v>30</v>
      </c>
      <c r="H21" s="121"/>
      <c r="I21" s="121"/>
      <c r="J21" s="121"/>
      <c r="K21" s="121"/>
      <c r="L21" s="121"/>
      <c r="M21" s="121">
        <f t="shared" si="7"/>
        <v>30</v>
      </c>
      <c r="N21" s="121">
        <v>20</v>
      </c>
      <c r="O21" s="121">
        <f t="shared" si="2"/>
        <v>50</v>
      </c>
      <c r="P21" s="416">
        <v>2</v>
      </c>
      <c r="Q21" s="417" t="s">
        <v>43</v>
      </c>
      <c r="R21" s="415"/>
      <c r="S21" s="121">
        <v>30</v>
      </c>
      <c r="T21" s="121"/>
      <c r="U21" s="338"/>
      <c r="V21" s="338"/>
      <c r="W21" s="338"/>
      <c r="X21" s="338"/>
      <c r="Y21" s="121">
        <f t="shared" si="5"/>
        <v>30</v>
      </c>
      <c r="Z21" s="338">
        <v>20</v>
      </c>
      <c r="AA21" s="338">
        <f t="shared" si="6"/>
        <v>50</v>
      </c>
      <c r="AB21" s="339">
        <v>2</v>
      </c>
      <c r="AC21" s="334" t="s">
        <v>38</v>
      </c>
      <c r="AD21" s="344">
        <f t="shared" si="0"/>
        <v>60</v>
      </c>
      <c r="AE21" s="338">
        <f t="shared" si="3"/>
        <v>40</v>
      </c>
      <c r="AF21" s="339">
        <f t="shared" si="1"/>
        <v>100</v>
      </c>
      <c r="AG21" s="388">
        <f t="shared" si="4"/>
        <v>4</v>
      </c>
      <c r="AH21" s="42"/>
    </row>
    <row r="22" spans="1:34" ht="29.25" customHeight="1" thickBot="1" x14ac:dyDescent="0.3">
      <c r="B22" s="906"/>
      <c r="C22" s="906"/>
      <c r="D22" s="906"/>
      <c r="E22" s="907"/>
      <c r="F22" s="376">
        <f t="shared" ref="F22:X22" si="8">SUM(F14:F21)</f>
        <v>50</v>
      </c>
      <c r="G22" s="373">
        <f t="shared" si="8"/>
        <v>55</v>
      </c>
      <c r="H22" s="373">
        <f t="shared" si="8"/>
        <v>125</v>
      </c>
      <c r="I22" s="373">
        <f t="shared" si="8"/>
        <v>0</v>
      </c>
      <c r="J22" s="373">
        <f t="shared" si="8"/>
        <v>75</v>
      </c>
      <c r="K22" s="373">
        <f t="shared" si="8"/>
        <v>0</v>
      </c>
      <c r="L22" s="373">
        <f t="shared" si="8"/>
        <v>66</v>
      </c>
      <c r="M22" s="373">
        <f t="shared" si="8"/>
        <v>371</v>
      </c>
      <c r="N22" s="373">
        <f t="shared" si="8"/>
        <v>104</v>
      </c>
      <c r="O22" s="373">
        <f t="shared" si="8"/>
        <v>475</v>
      </c>
      <c r="P22" s="373">
        <f t="shared" si="8"/>
        <v>19</v>
      </c>
      <c r="Q22" s="105">
        <f t="shared" si="8"/>
        <v>0</v>
      </c>
      <c r="R22" s="376">
        <f t="shared" si="8"/>
        <v>15</v>
      </c>
      <c r="S22" s="373">
        <f t="shared" si="8"/>
        <v>30</v>
      </c>
      <c r="T22" s="373">
        <f t="shared" si="8"/>
        <v>225</v>
      </c>
      <c r="U22" s="373">
        <f t="shared" si="8"/>
        <v>0</v>
      </c>
      <c r="V22" s="373">
        <f t="shared" si="8"/>
        <v>0</v>
      </c>
      <c r="W22" s="373">
        <f t="shared" si="8"/>
        <v>0</v>
      </c>
      <c r="X22" s="418">
        <f t="shared" si="8"/>
        <v>30</v>
      </c>
      <c r="Y22" s="106">
        <f t="shared" si="5"/>
        <v>300</v>
      </c>
      <c r="Z22" s="373">
        <f t="shared" ref="Z22:AG22" si="9">SUM(Z14:Z21)</f>
        <v>50</v>
      </c>
      <c r="AA22" s="373">
        <f t="shared" si="9"/>
        <v>350</v>
      </c>
      <c r="AB22" s="373">
        <f t="shared" si="9"/>
        <v>14</v>
      </c>
      <c r="AC22" s="105">
        <f t="shared" si="9"/>
        <v>0</v>
      </c>
      <c r="AD22" s="376">
        <f t="shared" si="9"/>
        <v>671</v>
      </c>
      <c r="AE22" s="373">
        <f t="shared" si="9"/>
        <v>154</v>
      </c>
      <c r="AF22" s="373">
        <f t="shared" si="9"/>
        <v>825</v>
      </c>
      <c r="AG22" s="105">
        <f t="shared" si="9"/>
        <v>33</v>
      </c>
      <c r="AH22" s="42"/>
    </row>
    <row r="23" spans="1:34" ht="30.75" customHeight="1" thickBot="1" x14ac:dyDescent="0.35">
      <c r="B23" s="923"/>
      <c r="C23" s="892" t="s">
        <v>62</v>
      </c>
      <c r="D23" s="893"/>
      <c r="E23" s="893"/>
      <c r="F23" s="893"/>
      <c r="G23" s="893"/>
      <c r="H23" s="893"/>
      <c r="I23" s="893"/>
      <c r="J23" s="893"/>
      <c r="K23" s="893"/>
      <c r="L23" s="893"/>
      <c r="M23" s="893"/>
      <c r="N23" s="893"/>
      <c r="O23" s="893"/>
      <c r="P23" s="893"/>
      <c r="Q23" s="893"/>
      <c r="R23" s="893"/>
      <c r="S23" s="893"/>
      <c r="T23" s="893"/>
      <c r="U23" s="893"/>
      <c r="V23" s="893"/>
      <c r="W23" s="893"/>
      <c r="X23" s="893"/>
      <c r="Y23" s="893"/>
      <c r="Z23" s="893"/>
      <c r="AA23" s="893"/>
      <c r="AB23" s="893"/>
      <c r="AC23" s="893"/>
      <c r="AD23" s="893"/>
      <c r="AE23" s="893"/>
      <c r="AF23" s="893"/>
      <c r="AG23" s="894"/>
      <c r="AH23" s="42"/>
    </row>
    <row r="24" spans="1:34" ht="16.5" customHeight="1" thickBot="1" x14ac:dyDescent="0.35">
      <c r="B24" s="924"/>
      <c r="C24" s="920" t="s">
        <v>34</v>
      </c>
      <c r="D24" s="921"/>
      <c r="E24" s="921"/>
      <c r="F24" s="921"/>
      <c r="G24" s="921"/>
      <c r="H24" s="921"/>
      <c r="I24" s="921"/>
      <c r="J24" s="921"/>
      <c r="K24" s="921"/>
      <c r="L24" s="921"/>
      <c r="M24" s="921"/>
      <c r="N24" s="921"/>
      <c r="O24" s="921"/>
      <c r="P24" s="921"/>
      <c r="Q24" s="921"/>
      <c r="R24" s="921"/>
      <c r="S24" s="921"/>
      <c r="T24" s="921"/>
      <c r="U24" s="921"/>
      <c r="V24" s="921"/>
      <c r="W24" s="921"/>
      <c r="X24" s="921"/>
      <c r="Y24" s="921"/>
      <c r="Z24" s="921"/>
      <c r="AA24" s="921"/>
      <c r="AB24" s="921"/>
      <c r="AC24" s="921"/>
      <c r="AD24" s="921"/>
      <c r="AE24" s="921"/>
      <c r="AF24" s="921"/>
      <c r="AG24" s="922"/>
      <c r="AH24" s="42"/>
    </row>
    <row r="25" spans="1:34" ht="35" customHeight="1" x14ac:dyDescent="0.3">
      <c r="B25" s="860" t="s">
        <v>72</v>
      </c>
      <c r="C25" s="968">
        <v>1</v>
      </c>
      <c r="D25" s="206" t="s">
        <v>182</v>
      </c>
      <c r="E25" s="201" t="s">
        <v>69</v>
      </c>
      <c r="F25" s="295"/>
      <c r="G25" s="296"/>
      <c r="H25" s="297"/>
      <c r="I25" s="297"/>
      <c r="J25" s="296"/>
      <c r="K25" s="296"/>
      <c r="L25" s="296"/>
      <c r="M25" s="296"/>
      <c r="N25" s="296"/>
      <c r="O25" s="296"/>
      <c r="P25" s="297"/>
      <c r="Q25" s="298"/>
      <c r="R25" s="299"/>
      <c r="S25" s="297"/>
      <c r="T25" s="300">
        <v>25</v>
      </c>
      <c r="U25" s="297"/>
      <c r="V25" s="297"/>
      <c r="W25" s="296"/>
      <c r="X25" s="297"/>
      <c r="Y25" s="584">
        <v>25</v>
      </c>
      <c r="Z25" s="584">
        <v>25</v>
      </c>
      <c r="AA25" s="584">
        <f>SUM(Y25:Z26)</f>
        <v>50</v>
      </c>
      <c r="AB25" s="587">
        <v>2</v>
      </c>
      <c r="AC25" s="971" t="s">
        <v>43</v>
      </c>
      <c r="AD25" s="701">
        <f>(M25:M26+Y25)</f>
        <v>25</v>
      </c>
      <c r="AE25" s="927">
        <f>(N25:N26+Z25)</f>
        <v>25</v>
      </c>
      <c r="AF25" s="925">
        <f>(O25:O26+AA25)</f>
        <v>50</v>
      </c>
      <c r="AG25" s="590">
        <f>(P25:P26+AB25)</f>
        <v>2</v>
      </c>
      <c r="AH25" s="42"/>
    </row>
    <row r="26" spans="1:34" ht="19.899999999999999" customHeight="1" thickBot="1" x14ac:dyDescent="0.35">
      <c r="B26" s="861"/>
      <c r="C26" s="969"/>
      <c r="D26" s="207" t="s">
        <v>103</v>
      </c>
      <c r="E26" s="309" t="s">
        <v>104</v>
      </c>
      <c r="F26" s="310"/>
      <c r="G26" s="311"/>
      <c r="H26" s="311"/>
      <c r="I26" s="311"/>
      <c r="J26" s="311"/>
      <c r="K26" s="311"/>
      <c r="L26" s="311"/>
      <c r="M26" s="311"/>
      <c r="N26" s="311"/>
      <c r="O26" s="311"/>
      <c r="P26" s="312"/>
      <c r="Q26" s="309"/>
      <c r="R26" s="310"/>
      <c r="S26" s="311"/>
      <c r="T26" s="313">
        <v>25</v>
      </c>
      <c r="U26" s="311"/>
      <c r="V26" s="311"/>
      <c r="W26" s="311"/>
      <c r="X26" s="311"/>
      <c r="Y26" s="863"/>
      <c r="Z26" s="863"/>
      <c r="AA26" s="863"/>
      <c r="AB26" s="864"/>
      <c r="AC26" s="972"/>
      <c r="AD26" s="929"/>
      <c r="AE26" s="928"/>
      <c r="AF26" s="926"/>
      <c r="AG26" s="859"/>
      <c r="AH26" s="42"/>
    </row>
    <row r="27" spans="1:34" ht="35" customHeight="1" x14ac:dyDescent="0.3">
      <c r="B27" s="860" t="s">
        <v>65</v>
      </c>
      <c r="C27" s="879">
        <v>2</v>
      </c>
      <c r="D27" s="208" t="s">
        <v>107</v>
      </c>
      <c r="E27" s="881" t="s">
        <v>108</v>
      </c>
      <c r="F27" s="316"/>
      <c r="G27" s="317"/>
      <c r="H27" s="300">
        <v>25</v>
      </c>
      <c r="I27" s="317"/>
      <c r="J27" s="317"/>
      <c r="K27" s="318"/>
      <c r="L27" s="318"/>
      <c r="M27" s="889">
        <v>50</v>
      </c>
      <c r="N27" s="889">
        <v>50</v>
      </c>
      <c r="O27" s="889">
        <f>SUM(M27:N29)</f>
        <v>100</v>
      </c>
      <c r="P27" s="890">
        <v>4</v>
      </c>
      <c r="Q27" s="881" t="s">
        <v>43</v>
      </c>
      <c r="R27" s="320"/>
      <c r="S27" s="317"/>
      <c r="T27" s="317"/>
      <c r="U27" s="317"/>
      <c r="V27" s="317"/>
      <c r="W27" s="317"/>
      <c r="X27" s="317"/>
      <c r="Y27" s="321"/>
      <c r="Z27" s="321"/>
      <c r="AA27" s="321"/>
      <c r="AB27" s="322"/>
      <c r="AC27" s="323"/>
      <c r="AD27" s="930">
        <f>(M27:M29+Y27)</f>
        <v>50</v>
      </c>
      <c r="AE27" s="933">
        <f>(N27:N29+Z27)</f>
        <v>50</v>
      </c>
      <c r="AF27" s="936">
        <f>(O27:O29+AA27)</f>
        <v>100</v>
      </c>
      <c r="AG27" s="881">
        <f>(P27:P29+AB27)</f>
        <v>4</v>
      </c>
      <c r="AH27" s="42"/>
    </row>
    <row r="28" spans="1:34" ht="28.2" customHeight="1" x14ac:dyDescent="0.3">
      <c r="B28" s="861"/>
      <c r="C28" s="879"/>
      <c r="D28" s="209" t="s">
        <v>180</v>
      </c>
      <c r="E28" s="891"/>
      <c r="F28" s="324"/>
      <c r="G28" s="325"/>
      <c r="H28" s="170">
        <v>25</v>
      </c>
      <c r="I28" s="325"/>
      <c r="J28" s="325"/>
      <c r="K28" s="326"/>
      <c r="L28" s="326"/>
      <c r="M28" s="887"/>
      <c r="N28" s="887"/>
      <c r="O28" s="887"/>
      <c r="P28" s="874"/>
      <c r="Q28" s="876"/>
      <c r="R28" s="329"/>
      <c r="S28" s="325"/>
      <c r="T28" s="325"/>
      <c r="U28" s="325"/>
      <c r="V28" s="325"/>
      <c r="W28" s="325"/>
      <c r="X28" s="325"/>
      <c r="Y28" s="330"/>
      <c r="Z28" s="330"/>
      <c r="AA28" s="330"/>
      <c r="AB28" s="331"/>
      <c r="AC28" s="332"/>
      <c r="AD28" s="931"/>
      <c r="AE28" s="934"/>
      <c r="AF28" s="937"/>
      <c r="AG28" s="876"/>
      <c r="AH28" s="42"/>
    </row>
    <row r="29" spans="1:34" ht="35" customHeight="1" thickBot="1" x14ac:dyDescent="0.35">
      <c r="B29" s="861"/>
      <c r="C29" s="895"/>
      <c r="D29" s="210" t="s">
        <v>109</v>
      </c>
      <c r="E29" s="334" t="s">
        <v>49</v>
      </c>
      <c r="F29" s="335"/>
      <c r="G29" s="336"/>
      <c r="H29" s="313">
        <v>25</v>
      </c>
      <c r="I29" s="336"/>
      <c r="J29" s="336"/>
      <c r="K29" s="337"/>
      <c r="L29" s="336"/>
      <c r="M29" s="888"/>
      <c r="N29" s="888"/>
      <c r="O29" s="888"/>
      <c r="P29" s="875"/>
      <c r="Q29" s="877"/>
      <c r="R29" s="340"/>
      <c r="S29" s="341"/>
      <c r="T29" s="336"/>
      <c r="U29" s="336"/>
      <c r="V29" s="336"/>
      <c r="W29" s="336"/>
      <c r="X29" s="336"/>
      <c r="Y29" s="341"/>
      <c r="Z29" s="341"/>
      <c r="AA29" s="341"/>
      <c r="AB29" s="342"/>
      <c r="AC29" s="343"/>
      <c r="AD29" s="932"/>
      <c r="AE29" s="935"/>
      <c r="AF29" s="938"/>
      <c r="AG29" s="877"/>
      <c r="AH29" s="42"/>
    </row>
    <row r="30" spans="1:34" ht="19.899999999999999" customHeight="1" x14ac:dyDescent="0.3">
      <c r="A30" s="548"/>
      <c r="B30" s="860" t="s">
        <v>183</v>
      </c>
      <c r="C30" s="878">
        <v>3</v>
      </c>
      <c r="D30" s="211" t="s">
        <v>181</v>
      </c>
      <c r="E30" s="590" t="s">
        <v>110</v>
      </c>
      <c r="F30" s="303"/>
      <c r="G30" s="301"/>
      <c r="H30" s="297"/>
      <c r="I30" s="297"/>
      <c r="J30" s="297"/>
      <c r="K30" s="297"/>
      <c r="L30" s="297"/>
      <c r="M30" s="301"/>
      <c r="N30" s="301"/>
      <c r="O30" s="301"/>
      <c r="P30" s="302"/>
      <c r="Q30" s="201"/>
      <c r="R30" s="303">
        <v>10</v>
      </c>
      <c r="S30" s="346"/>
      <c r="T30" s="347">
        <v>20</v>
      </c>
      <c r="U30" s="297"/>
      <c r="V30" s="297"/>
      <c r="W30" s="297"/>
      <c r="X30" s="297"/>
      <c r="Y30" s="584">
        <v>60</v>
      </c>
      <c r="Z30" s="584">
        <v>40</v>
      </c>
      <c r="AA30" s="584">
        <f>SUM(Y30:Z32)</f>
        <v>100</v>
      </c>
      <c r="AB30" s="587">
        <v>4</v>
      </c>
      <c r="AC30" s="865" t="s">
        <v>43</v>
      </c>
      <c r="AD30" s="868">
        <f>(M30:M31+Y30)</f>
        <v>60</v>
      </c>
      <c r="AE30" s="871">
        <f>(N30:N31+Z30)</f>
        <v>40</v>
      </c>
      <c r="AF30" s="976">
        <f>(O30:O31+AA30)</f>
        <v>100</v>
      </c>
      <c r="AG30" s="856">
        <v>4</v>
      </c>
      <c r="AH30" s="42"/>
    </row>
    <row r="31" spans="1:34" ht="19.899999999999999" customHeight="1" x14ac:dyDescent="0.3">
      <c r="A31" s="548"/>
      <c r="B31" s="861"/>
      <c r="C31" s="879"/>
      <c r="D31" s="183" t="s">
        <v>111</v>
      </c>
      <c r="E31" s="591"/>
      <c r="F31" s="306"/>
      <c r="G31" s="348"/>
      <c r="H31" s="349"/>
      <c r="I31" s="349"/>
      <c r="J31" s="349"/>
      <c r="K31" s="349"/>
      <c r="L31" s="349"/>
      <c r="M31" s="348"/>
      <c r="N31" s="348"/>
      <c r="O31" s="348"/>
      <c r="P31" s="350"/>
      <c r="Q31" s="304"/>
      <c r="R31" s="306">
        <v>10</v>
      </c>
      <c r="S31" s="351"/>
      <c r="T31" s="352">
        <v>20</v>
      </c>
      <c r="U31" s="349"/>
      <c r="V31" s="349"/>
      <c r="W31" s="349"/>
      <c r="X31" s="349"/>
      <c r="Y31" s="585"/>
      <c r="Z31" s="585"/>
      <c r="AA31" s="585"/>
      <c r="AB31" s="588"/>
      <c r="AC31" s="866"/>
      <c r="AD31" s="869"/>
      <c r="AE31" s="872"/>
      <c r="AF31" s="966"/>
      <c r="AG31" s="857"/>
      <c r="AH31" s="42"/>
    </row>
    <row r="32" spans="1:34" ht="19.899999999999999" customHeight="1" thickBot="1" x14ac:dyDescent="0.35">
      <c r="A32" s="548"/>
      <c r="B32" s="862"/>
      <c r="C32" s="880"/>
      <c r="D32" s="97" t="s">
        <v>112</v>
      </c>
      <c r="E32" s="859"/>
      <c r="F32" s="310"/>
      <c r="G32" s="311"/>
      <c r="H32" s="311"/>
      <c r="I32" s="311"/>
      <c r="J32" s="311"/>
      <c r="K32" s="311"/>
      <c r="L32" s="311"/>
      <c r="M32" s="311"/>
      <c r="N32" s="311"/>
      <c r="O32" s="311"/>
      <c r="P32" s="312"/>
      <c r="Q32" s="309"/>
      <c r="R32" s="310">
        <v>10</v>
      </c>
      <c r="S32" s="353"/>
      <c r="T32" s="313">
        <v>20</v>
      </c>
      <c r="U32" s="311"/>
      <c r="V32" s="311"/>
      <c r="W32" s="311"/>
      <c r="X32" s="311"/>
      <c r="Y32" s="863"/>
      <c r="Z32" s="863"/>
      <c r="AA32" s="863"/>
      <c r="AB32" s="864"/>
      <c r="AC32" s="867"/>
      <c r="AD32" s="870"/>
      <c r="AE32" s="873"/>
      <c r="AF32" s="967"/>
      <c r="AG32" s="858"/>
      <c r="AH32" s="42"/>
    </row>
    <row r="33" spans="2:34" ht="30.1" customHeight="1" x14ac:dyDescent="0.3">
      <c r="B33" s="860" t="s">
        <v>113</v>
      </c>
      <c r="C33" s="970">
        <v>4</v>
      </c>
      <c r="D33" s="208" t="s">
        <v>184</v>
      </c>
      <c r="E33" s="881" t="s">
        <v>114</v>
      </c>
      <c r="F33" s="324"/>
      <c r="G33" s="887">
        <v>20</v>
      </c>
      <c r="H33" s="70"/>
      <c r="I33" s="70"/>
      <c r="J33" s="354"/>
      <c r="K33" s="70"/>
      <c r="L33" s="70"/>
      <c r="M33" s="887">
        <f>SUM(F33:L34)</f>
        <v>20</v>
      </c>
      <c r="N33" s="887">
        <v>30</v>
      </c>
      <c r="O33" s="887">
        <f>SUM(M33:N34)</f>
        <v>50</v>
      </c>
      <c r="P33" s="874">
        <v>2</v>
      </c>
      <c r="Q33" s="876" t="s">
        <v>43</v>
      </c>
      <c r="R33" s="69"/>
      <c r="S33" s="70"/>
      <c r="T33" s="70"/>
      <c r="U33" s="70"/>
      <c r="V33" s="354"/>
      <c r="W33" s="70"/>
      <c r="X33" s="70"/>
      <c r="Y33" s="354"/>
      <c r="Z33" s="354"/>
      <c r="AA33" s="354"/>
      <c r="AB33" s="355"/>
      <c r="AC33" s="356"/>
      <c r="AD33" s="931">
        <f>SUM(M33,Y34)</f>
        <v>20</v>
      </c>
      <c r="AE33" s="887">
        <f>(N33+Z33:Z34)</f>
        <v>30</v>
      </c>
      <c r="AF33" s="874">
        <f>SUM(O33,AA34)</f>
        <v>50</v>
      </c>
      <c r="AG33" s="876">
        <f>SUM(P33,AB34)</f>
        <v>2</v>
      </c>
      <c r="AH33" s="42"/>
    </row>
    <row r="34" spans="2:34" ht="30.1" customHeight="1" thickBot="1" x14ac:dyDescent="0.35">
      <c r="B34" s="862"/>
      <c r="C34" s="963"/>
      <c r="D34" s="88" t="s">
        <v>185</v>
      </c>
      <c r="E34" s="877"/>
      <c r="F34" s="335"/>
      <c r="G34" s="888"/>
      <c r="H34" s="338"/>
      <c r="I34" s="338"/>
      <c r="J34" s="338"/>
      <c r="K34" s="338"/>
      <c r="L34" s="338"/>
      <c r="M34" s="888"/>
      <c r="N34" s="888"/>
      <c r="O34" s="888"/>
      <c r="P34" s="875"/>
      <c r="Q34" s="877"/>
      <c r="R34" s="357"/>
      <c r="S34" s="338"/>
      <c r="T34" s="338"/>
      <c r="U34" s="338"/>
      <c r="V34" s="338"/>
      <c r="W34" s="338"/>
      <c r="X34" s="338"/>
      <c r="Y34" s="358"/>
      <c r="Z34" s="358"/>
      <c r="AA34" s="358"/>
      <c r="AB34" s="359"/>
      <c r="AC34" s="360"/>
      <c r="AD34" s="932"/>
      <c r="AE34" s="888"/>
      <c r="AF34" s="875"/>
      <c r="AG34" s="877"/>
      <c r="AH34" s="42"/>
    </row>
    <row r="35" spans="2:34" ht="19.899999999999999" customHeight="1" x14ac:dyDescent="0.3">
      <c r="B35" s="882" t="s">
        <v>63</v>
      </c>
      <c r="C35" s="970">
        <v>5</v>
      </c>
      <c r="D35" s="212" t="s">
        <v>115</v>
      </c>
      <c r="E35" s="590" t="s">
        <v>114</v>
      </c>
      <c r="F35" s="361"/>
      <c r="G35" s="584">
        <v>20</v>
      </c>
      <c r="H35" s="297"/>
      <c r="I35" s="297"/>
      <c r="J35" s="297"/>
      <c r="K35" s="297"/>
      <c r="L35" s="297"/>
      <c r="M35" s="584">
        <f>SUM(F35:L36)</f>
        <v>20</v>
      </c>
      <c r="N35" s="584">
        <v>30</v>
      </c>
      <c r="O35" s="584">
        <f>SUM(M35:N36)</f>
        <v>50</v>
      </c>
      <c r="P35" s="587">
        <v>2</v>
      </c>
      <c r="Q35" s="590" t="s">
        <v>43</v>
      </c>
      <c r="R35" s="361"/>
      <c r="S35" s="346"/>
      <c r="T35" s="297"/>
      <c r="U35" s="297"/>
      <c r="V35" s="297"/>
      <c r="W35" s="297"/>
      <c r="X35" s="297"/>
      <c r="Y35" s="297"/>
      <c r="Z35" s="297"/>
      <c r="AA35" s="297"/>
      <c r="AB35" s="362"/>
      <c r="AC35" s="363"/>
      <c r="AD35" s="869">
        <f>SUM(M35,Y36)</f>
        <v>20</v>
      </c>
      <c r="AE35" s="872">
        <f>(N35+Z35:Z36)</f>
        <v>30</v>
      </c>
      <c r="AF35" s="966">
        <f>SUM(O35,AA36)</f>
        <v>50</v>
      </c>
      <c r="AG35" s="857">
        <f>SUM(P35,AB36)</f>
        <v>2</v>
      </c>
      <c r="AH35" s="42"/>
    </row>
    <row r="36" spans="2:34" ht="19.899999999999999" customHeight="1" thickBot="1" x14ac:dyDescent="0.35">
      <c r="B36" s="884"/>
      <c r="C36" s="963"/>
      <c r="D36" s="213" t="s">
        <v>116</v>
      </c>
      <c r="E36" s="859"/>
      <c r="F36" s="310"/>
      <c r="G36" s="863"/>
      <c r="H36" s="311"/>
      <c r="I36" s="311"/>
      <c r="J36" s="311"/>
      <c r="K36" s="311"/>
      <c r="L36" s="311"/>
      <c r="M36" s="863"/>
      <c r="N36" s="863"/>
      <c r="O36" s="863"/>
      <c r="P36" s="864"/>
      <c r="Q36" s="859"/>
      <c r="R36" s="315"/>
      <c r="S36" s="353"/>
      <c r="T36" s="311"/>
      <c r="U36" s="311"/>
      <c r="V36" s="311"/>
      <c r="W36" s="311"/>
      <c r="X36" s="314"/>
      <c r="Y36" s="314"/>
      <c r="Z36" s="314"/>
      <c r="AA36" s="314"/>
      <c r="AB36" s="364"/>
      <c r="AC36" s="365"/>
      <c r="AD36" s="870"/>
      <c r="AE36" s="873"/>
      <c r="AF36" s="967"/>
      <c r="AG36" s="858"/>
      <c r="AH36" s="42"/>
    </row>
    <row r="37" spans="2:34" ht="27.7" customHeight="1" x14ac:dyDescent="0.3">
      <c r="B37" s="882" t="s">
        <v>117</v>
      </c>
      <c r="C37" s="962">
        <v>6</v>
      </c>
      <c r="D37" s="214" t="s">
        <v>118</v>
      </c>
      <c r="E37" s="72" t="s">
        <v>119</v>
      </c>
      <c r="F37" s="69">
        <v>30</v>
      </c>
      <c r="G37" s="317"/>
      <c r="H37" s="70"/>
      <c r="I37" s="70"/>
      <c r="J37" s="70"/>
      <c r="K37" s="70"/>
      <c r="L37" s="70"/>
      <c r="M37" s="887">
        <v>60</v>
      </c>
      <c r="N37" s="887">
        <v>40</v>
      </c>
      <c r="O37" s="887">
        <f>SUM(M37:N39)</f>
        <v>100</v>
      </c>
      <c r="P37" s="874">
        <v>4</v>
      </c>
      <c r="Q37" s="973" t="s">
        <v>43</v>
      </c>
      <c r="R37" s="320"/>
      <c r="S37" s="70"/>
      <c r="T37" s="70"/>
      <c r="U37" s="70"/>
      <c r="V37" s="70"/>
      <c r="W37" s="70"/>
      <c r="X37" s="317"/>
      <c r="Y37" s="366"/>
      <c r="Z37" s="317"/>
      <c r="AA37" s="317"/>
      <c r="AB37" s="367"/>
      <c r="AC37" s="368"/>
      <c r="AD37" s="931">
        <f>SUM(M37,Y39)</f>
        <v>60</v>
      </c>
      <c r="AE37" s="887">
        <f>(N37+Z37:Z39)</f>
        <v>40</v>
      </c>
      <c r="AF37" s="874">
        <f>SUM(O37,AA39)</f>
        <v>100</v>
      </c>
      <c r="AG37" s="876">
        <v>4</v>
      </c>
      <c r="AH37" s="42"/>
    </row>
    <row r="38" spans="2:34" ht="19.899999999999999" customHeight="1" x14ac:dyDescent="0.3">
      <c r="B38" s="883"/>
      <c r="C38" s="962"/>
      <c r="D38" s="215" t="s">
        <v>120</v>
      </c>
      <c r="E38" s="328" t="s">
        <v>121</v>
      </c>
      <c r="F38" s="64">
        <v>20</v>
      </c>
      <c r="G38" s="325">
        <v>10</v>
      </c>
      <c r="H38" s="325"/>
      <c r="I38" s="325"/>
      <c r="J38" s="325"/>
      <c r="K38" s="325"/>
      <c r="L38" s="325"/>
      <c r="M38" s="887"/>
      <c r="N38" s="887"/>
      <c r="O38" s="887"/>
      <c r="P38" s="874"/>
      <c r="Q38" s="974"/>
      <c r="R38" s="369"/>
      <c r="S38" s="325"/>
      <c r="T38" s="325"/>
      <c r="U38" s="325"/>
      <c r="V38" s="325"/>
      <c r="W38" s="325"/>
      <c r="X38" s="65"/>
      <c r="Y38" s="70"/>
      <c r="Z38" s="65"/>
      <c r="AA38" s="65"/>
      <c r="AB38" s="327"/>
      <c r="AC38" s="67"/>
      <c r="AD38" s="931"/>
      <c r="AE38" s="887"/>
      <c r="AF38" s="874"/>
      <c r="AG38" s="876"/>
      <c r="AH38" s="42"/>
    </row>
    <row r="39" spans="2:34" ht="19.899999999999999" customHeight="1" thickBot="1" x14ac:dyDescent="0.35">
      <c r="B39" s="884"/>
      <c r="C39" s="963"/>
      <c r="D39" s="180" t="s">
        <v>122</v>
      </c>
      <c r="E39" s="118" t="s">
        <v>123</v>
      </c>
      <c r="F39" s="344"/>
      <c r="G39" s="336"/>
      <c r="H39" s="116"/>
      <c r="I39" s="116"/>
      <c r="J39" s="116"/>
      <c r="K39" s="116"/>
      <c r="L39" s="116">
        <v>30</v>
      </c>
      <c r="M39" s="888"/>
      <c r="N39" s="888"/>
      <c r="O39" s="888"/>
      <c r="P39" s="875"/>
      <c r="Q39" s="975"/>
      <c r="R39" s="340"/>
      <c r="S39" s="116"/>
      <c r="T39" s="116"/>
      <c r="U39" s="116"/>
      <c r="V39" s="116"/>
      <c r="W39" s="116"/>
      <c r="X39" s="338"/>
      <c r="Y39" s="338"/>
      <c r="Z39" s="338"/>
      <c r="AA39" s="338"/>
      <c r="AB39" s="370"/>
      <c r="AC39" s="371"/>
      <c r="AD39" s="932"/>
      <c r="AE39" s="888"/>
      <c r="AF39" s="875"/>
      <c r="AG39" s="877"/>
      <c r="AH39" s="42"/>
    </row>
    <row r="40" spans="2:34" ht="23.95" customHeight="1" thickBot="1" x14ac:dyDescent="0.35">
      <c r="B40" s="939"/>
      <c r="C40" s="906"/>
      <c r="D40" s="940"/>
      <c r="E40" s="941"/>
      <c r="F40" s="978">
        <v>30</v>
      </c>
      <c r="G40" s="372">
        <f>SUM(G25:G39)</f>
        <v>50</v>
      </c>
      <c r="H40" s="372">
        <f>SUM(H28:H39)</f>
        <v>50</v>
      </c>
      <c r="I40" s="372">
        <f t="shared" ref="I40:P40" si="10">SUM(I25:I39)</f>
        <v>0</v>
      </c>
      <c r="J40" s="372">
        <f t="shared" si="10"/>
        <v>0</v>
      </c>
      <c r="K40" s="372">
        <f t="shared" si="10"/>
        <v>0</v>
      </c>
      <c r="L40" s="372">
        <f t="shared" si="10"/>
        <v>30</v>
      </c>
      <c r="M40" s="373">
        <f t="shared" si="10"/>
        <v>150</v>
      </c>
      <c r="N40" s="372">
        <f t="shared" si="10"/>
        <v>150</v>
      </c>
      <c r="O40" s="372">
        <f t="shared" si="10"/>
        <v>300</v>
      </c>
      <c r="P40" s="373">
        <f t="shared" si="10"/>
        <v>12</v>
      </c>
      <c r="Q40" s="374">
        <f>SUM(Q27:Q39)</f>
        <v>0</v>
      </c>
      <c r="R40" s="979">
        <v>20</v>
      </c>
      <c r="S40" s="372">
        <f>SUM(S25:S39)</f>
        <v>0</v>
      </c>
      <c r="T40" s="980">
        <v>65</v>
      </c>
      <c r="U40" s="372">
        <f>SUM(U27:U39)</f>
        <v>0</v>
      </c>
      <c r="V40" s="372">
        <f>SUM(V27:V39)</f>
        <v>0</v>
      </c>
      <c r="W40" s="372">
        <f>SUM(W27:W39)</f>
        <v>0</v>
      </c>
      <c r="X40" s="372">
        <f>SUM(X27:X37)</f>
        <v>0</v>
      </c>
      <c r="Y40" s="373">
        <f>SUM(Y25:Y38)</f>
        <v>85</v>
      </c>
      <c r="Z40" s="372">
        <f>SUM(Z27:Z37)</f>
        <v>40</v>
      </c>
      <c r="AA40" s="372">
        <f>SUM(AA25:AA37)</f>
        <v>150</v>
      </c>
      <c r="AB40" s="373">
        <f>SUM(AB25:AB39)</f>
        <v>6</v>
      </c>
      <c r="AC40" s="375">
        <f>SUM(AC27:AC39)</f>
        <v>0</v>
      </c>
      <c r="AD40" s="376">
        <f>SUM(AD25:AD39)</f>
        <v>235</v>
      </c>
      <c r="AE40" s="373">
        <f>SUM(AE25:AE39)</f>
        <v>215</v>
      </c>
      <c r="AF40" s="373">
        <f>SUM(AF25:AF39)</f>
        <v>450</v>
      </c>
      <c r="AG40" s="105">
        <f>SUM(AG25:AG39)</f>
        <v>18</v>
      </c>
      <c r="AH40" s="42"/>
    </row>
    <row r="41" spans="2:34" ht="28.55" customHeight="1" thickBot="1" x14ac:dyDescent="0.35">
      <c r="B41" s="885"/>
      <c r="C41" s="886"/>
      <c r="D41" s="377" t="s">
        <v>81</v>
      </c>
      <c r="E41" s="378" t="s">
        <v>82</v>
      </c>
      <c r="F41" s="379"/>
      <c r="G41" s="380"/>
      <c r="H41" s="380"/>
      <c r="I41" s="380"/>
      <c r="J41" s="380"/>
      <c r="K41" s="380"/>
      <c r="L41" s="380"/>
      <c r="M41" s="380"/>
      <c r="N41" s="380"/>
      <c r="O41" s="380"/>
      <c r="P41" s="381"/>
      <c r="Q41" s="382"/>
      <c r="R41" s="383"/>
      <c r="S41" s="384"/>
      <c r="T41" s="384"/>
      <c r="U41" s="384"/>
      <c r="V41" s="384"/>
      <c r="W41" s="385">
        <v>320</v>
      </c>
      <c r="X41" s="384"/>
      <c r="Y41" s="384">
        <f>SUM(R41:X41)</f>
        <v>320</v>
      </c>
      <c r="Z41" s="384"/>
      <c r="AA41" s="384">
        <f>SUM(Y41:Z41)</f>
        <v>320</v>
      </c>
      <c r="AB41" s="386">
        <v>11</v>
      </c>
      <c r="AC41" s="387"/>
      <c r="AD41" s="379">
        <f>SUM(M41,Y41)</f>
        <v>320</v>
      </c>
      <c r="AE41" s="380">
        <f>SUM(N41,Z41)</f>
        <v>0</v>
      </c>
      <c r="AF41" s="381">
        <f>SUM(O41,AA41)</f>
        <v>320</v>
      </c>
      <c r="AG41" s="388">
        <f>SUM(P41,AB41)</f>
        <v>11</v>
      </c>
      <c r="AH41" s="42"/>
    </row>
    <row r="42" spans="2:34" ht="26.35" customHeight="1" thickBot="1" x14ac:dyDescent="0.35">
      <c r="B42" s="942"/>
      <c r="C42" s="943"/>
      <c r="D42" s="943"/>
      <c r="E42" s="944"/>
      <c r="F42" s="376">
        <f t="shared" ref="F42:AA42" si="11">SUM(F22,F40,F41)</f>
        <v>80</v>
      </c>
      <c r="G42" s="373">
        <f t="shared" si="11"/>
        <v>105</v>
      </c>
      <c r="H42" s="373">
        <f t="shared" si="11"/>
        <v>175</v>
      </c>
      <c r="I42" s="373">
        <f t="shared" si="11"/>
        <v>0</v>
      </c>
      <c r="J42" s="373">
        <f t="shared" si="11"/>
        <v>75</v>
      </c>
      <c r="K42" s="373">
        <f t="shared" si="11"/>
        <v>0</v>
      </c>
      <c r="L42" s="373">
        <f t="shared" si="11"/>
        <v>96</v>
      </c>
      <c r="M42" s="373">
        <f t="shared" si="11"/>
        <v>521</v>
      </c>
      <c r="N42" s="373">
        <f t="shared" si="11"/>
        <v>254</v>
      </c>
      <c r="O42" s="373">
        <f t="shared" si="11"/>
        <v>775</v>
      </c>
      <c r="P42" s="373">
        <f t="shared" si="11"/>
        <v>31</v>
      </c>
      <c r="Q42" s="105">
        <f t="shared" si="11"/>
        <v>0</v>
      </c>
      <c r="R42" s="981">
        <f t="shared" si="11"/>
        <v>35</v>
      </c>
      <c r="S42" s="389">
        <f t="shared" si="11"/>
        <v>30</v>
      </c>
      <c r="T42" s="389">
        <f t="shared" si="11"/>
        <v>290</v>
      </c>
      <c r="U42" s="389">
        <f t="shared" si="11"/>
        <v>0</v>
      </c>
      <c r="V42" s="389">
        <f t="shared" si="11"/>
        <v>0</v>
      </c>
      <c r="W42" s="389">
        <f t="shared" si="11"/>
        <v>320</v>
      </c>
      <c r="X42" s="389">
        <f t="shared" si="11"/>
        <v>30</v>
      </c>
      <c r="Y42" s="389">
        <f t="shared" si="11"/>
        <v>705</v>
      </c>
      <c r="Z42" s="389">
        <f t="shared" si="11"/>
        <v>90</v>
      </c>
      <c r="AA42" s="389">
        <f t="shared" si="11"/>
        <v>820</v>
      </c>
      <c r="AB42" s="390">
        <v>31</v>
      </c>
      <c r="AC42" s="391">
        <f>SUM(AC22,AC40,AC41)</f>
        <v>0</v>
      </c>
      <c r="AD42" s="376">
        <f>SUM(AD22,AD40,AD41)</f>
        <v>1226</v>
      </c>
      <c r="AE42" s="373">
        <f>SUM(AE22,AE40,AE41)</f>
        <v>369</v>
      </c>
      <c r="AF42" s="373">
        <f>SUM(AF22,AF40,AF41)</f>
        <v>1595</v>
      </c>
      <c r="AG42" s="105">
        <f>SUM(AG22,AG40,AG41)</f>
        <v>62</v>
      </c>
      <c r="AH42" s="42"/>
    </row>
    <row r="43" spans="2:34" ht="15.8" x14ac:dyDescent="0.25">
      <c r="B43" s="40"/>
      <c r="C43" s="41"/>
      <c r="D43" s="42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4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4"/>
      <c r="AD43" s="43"/>
      <c r="AE43" s="43"/>
      <c r="AF43" s="43"/>
      <c r="AG43" s="43"/>
      <c r="AH43" s="42"/>
    </row>
    <row r="44" spans="2:34" ht="18.7" x14ac:dyDescent="0.3">
      <c r="B44" s="697" t="s">
        <v>124</v>
      </c>
      <c r="C44" s="697"/>
      <c r="D44" s="697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4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4"/>
      <c r="AD44" s="43"/>
      <c r="AE44" s="43"/>
      <c r="AF44" s="43"/>
      <c r="AG44" s="43"/>
      <c r="AH44" s="42"/>
    </row>
    <row r="45" spans="2:34" ht="16.3" x14ac:dyDescent="0.3">
      <c r="B45" s="39" t="s">
        <v>125</v>
      </c>
      <c r="C45" s="639" t="s">
        <v>16</v>
      </c>
      <c r="D45" s="640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4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4"/>
      <c r="AD45" s="43"/>
      <c r="AE45" s="43"/>
      <c r="AF45" s="43"/>
      <c r="AG45" s="43"/>
      <c r="AH45" s="42"/>
    </row>
    <row r="46" spans="2:34" s="10" customFormat="1" ht="15.8" x14ac:dyDescent="0.25">
      <c r="B46" s="39" t="s">
        <v>126</v>
      </c>
      <c r="C46" s="639" t="s">
        <v>17</v>
      </c>
      <c r="D46" s="640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4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4"/>
      <c r="AD46" s="43"/>
      <c r="AE46" s="43"/>
      <c r="AF46" s="43"/>
      <c r="AG46" s="43"/>
      <c r="AH46" s="43"/>
    </row>
    <row r="47" spans="2:34" s="10" customFormat="1" ht="16.3" x14ac:dyDescent="0.3">
      <c r="B47" s="39" t="s">
        <v>127</v>
      </c>
      <c r="C47" s="964" t="s">
        <v>18</v>
      </c>
      <c r="D47" s="965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4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4"/>
      <c r="AD47" s="43"/>
      <c r="AE47" s="43"/>
      <c r="AF47" s="43"/>
      <c r="AG47" s="43"/>
      <c r="AH47" s="43"/>
    </row>
    <row r="48" spans="2:34" s="10" customFormat="1" ht="16.3" x14ac:dyDescent="0.3">
      <c r="B48" s="39" t="s">
        <v>128</v>
      </c>
      <c r="C48" s="964" t="s">
        <v>19</v>
      </c>
      <c r="D48" s="965"/>
      <c r="E48" s="43"/>
      <c r="F48" s="43"/>
      <c r="G48" s="43"/>
      <c r="H48" s="43"/>
      <c r="I48" s="43"/>
      <c r="J48" s="43"/>
      <c r="K48" s="43"/>
      <c r="L48" s="43"/>
      <c r="M48" s="43"/>
      <c r="N48" s="122"/>
      <c r="O48" s="122"/>
      <c r="P48" s="123"/>
      <c r="Q48" s="122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4"/>
      <c r="AD48" s="43"/>
      <c r="AE48" s="43"/>
      <c r="AF48" s="43"/>
      <c r="AG48" s="43"/>
      <c r="AH48" s="43"/>
    </row>
    <row r="49" spans="2:34" s="10" customFormat="1" ht="16.3" x14ac:dyDescent="0.3">
      <c r="B49" s="39" t="s">
        <v>129</v>
      </c>
      <c r="C49" s="964" t="s">
        <v>20</v>
      </c>
      <c r="D49" s="965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4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4"/>
      <c r="AD49" s="43"/>
      <c r="AE49" s="43"/>
      <c r="AF49" s="43"/>
      <c r="AG49" s="43"/>
      <c r="AH49" s="43"/>
    </row>
    <row r="50" spans="2:34" s="10" customFormat="1" ht="15.8" hidden="1" x14ac:dyDescent="0.25">
      <c r="B50" s="39" t="s">
        <v>130</v>
      </c>
      <c r="C50" s="964" t="s">
        <v>21</v>
      </c>
      <c r="D50" s="965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4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4"/>
      <c r="AD50" s="43"/>
      <c r="AE50" s="43"/>
      <c r="AF50" s="43"/>
      <c r="AG50" s="43"/>
      <c r="AH50" s="43"/>
    </row>
    <row r="51" spans="2:34" s="10" customFormat="1" ht="15.8" x14ac:dyDescent="0.25">
      <c r="B51" s="39" t="s">
        <v>131</v>
      </c>
      <c r="C51" s="639" t="s">
        <v>28</v>
      </c>
      <c r="D51" s="640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4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4"/>
      <c r="AD51" s="43"/>
      <c r="AE51" s="43"/>
      <c r="AF51" s="43"/>
      <c r="AG51" s="43"/>
      <c r="AH51" s="43"/>
    </row>
    <row r="52" spans="2:34" s="10" customFormat="1" ht="16.3" x14ac:dyDescent="0.3">
      <c r="B52" s="39" t="s">
        <v>132</v>
      </c>
      <c r="C52" s="639" t="s">
        <v>43</v>
      </c>
      <c r="D52" s="640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4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4"/>
      <c r="AD52" s="43"/>
      <c r="AE52" s="43"/>
      <c r="AF52" s="43"/>
      <c r="AG52" s="43"/>
      <c r="AH52" s="43"/>
    </row>
    <row r="53" spans="2:34" s="10" customFormat="1" ht="15.8" x14ac:dyDescent="0.25">
      <c r="B53" s="39" t="s">
        <v>133</v>
      </c>
      <c r="C53" s="639" t="s">
        <v>57</v>
      </c>
      <c r="D53" s="640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4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4"/>
      <c r="AD53" s="43"/>
      <c r="AE53" s="43"/>
      <c r="AF53" s="43"/>
      <c r="AG53" s="43"/>
      <c r="AH53" s="43"/>
    </row>
    <row r="54" spans="2:34" ht="15.8" x14ac:dyDescent="0.25">
      <c r="B54" s="39" t="s">
        <v>134</v>
      </c>
      <c r="C54" s="639" t="s">
        <v>84</v>
      </c>
      <c r="D54" s="640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4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4"/>
      <c r="AD54" s="43"/>
      <c r="AE54" s="43"/>
      <c r="AF54" s="43"/>
      <c r="AG54" s="43"/>
      <c r="AH54" s="42"/>
    </row>
    <row r="55" spans="2:34" ht="15.8" x14ac:dyDescent="0.25">
      <c r="B55" s="40"/>
      <c r="C55" s="41"/>
      <c r="D55" s="42"/>
      <c r="E55" s="42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4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4"/>
      <c r="AD55" s="43"/>
      <c r="AE55" s="43"/>
      <c r="AF55" s="43"/>
      <c r="AG55" s="43"/>
      <c r="AH55" s="42"/>
    </row>
    <row r="56" spans="2:34" ht="15.8" x14ac:dyDescent="0.25">
      <c r="B56" s="40"/>
      <c r="C56" s="41"/>
      <c r="D56" s="42"/>
      <c r="E56" s="42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4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4"/>
      <c r="AD56" s="43"/>
      <c r="AE56" s="43"/>
      <c r="AF56" s="43"/>
      <c r="AG56" s="43"/>
      <c r="AH56" s="42"/>
    </row>
    <row r="57" spans="2:34" ht="15.8" x14ac:dyDescent="0.25">
      <c r="B57" s="40"/>
      <c r="C57" s="41"/>
      <c r="D57" s="42"/>
      <c r="E57" s="42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4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4"/>
      <c r="AD57" s="43"/>
      <c r="AE57" s="43"/>
      <c r="AF57" s="43"/>
      <c r="AG57" s="43"/>
      <c r="AH57" s="42"/>
    </row>
    <row r="58" spans="2:34" ht="15.8" hidden="1" x14ac:dyDescent="0.25">
      <c r="B58" s="40"/>
      <c r="C58" s="41"/>
      <c r="D58" s="42"/>
      <c r="E58" s="42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4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4"/>
      <c r="AD58" s="43"/>
      <c r="AE58" s="43"/>
      <c r="AF58" s="43"/>
      <c r="AG58" s="43"/>
      <c r="AH58" s="42"/>
    </row>
    <row r="59" spans="2:34" ht="15.8" hidden="1" x14ac:dyDescent="0.25">
      <c r="B59" s="40"/>
      <c r="C59" s="41"/>
      <c r="D59" s="42"/>
      <c r="E59" s="42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4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4"/>
      <c r="AD59" s="43"/>
      <c r="AE59" s="43"/>
      <c r="AF59" s="43"/>
      <c r="AG59" s="43"/>
      <c r="AH59" s="42"/>
    </row>
    <row r="60" spans="2:34" ht="15.8" hidden="1" x14ac:dyDescent="0.25">
      <c r="B60" s="40"/>
      <c r="C60" s="41"/>
      <c r="D60" s="42"/>
      <c r="E60" s="42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4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4"/>
      <c r="AD60" s="43"/>
      <c r="AE60" s="43"/>
      <c r="AF60" s="43"/>
      <c r="AG60" s="43"/>
      <c r="AH60" s="42"/>
    </row>
    <row r="61" spans="2:34" ht="15.8" hidden="1" x14ac:dyDescent="0.25">
      <c r="B61" s="40"/>
      <c r="C61" s="41"/>
      <c r="D61" s="42"/>
      <c r="E61" s="42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4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4"/>
      <c r="AD61" s="43"/>
      <c r="AE61" s="43"/>
      <c r="AF61" s="43"/>
      <c r="AG61" s="43"/>
      <c r="AH61" s="42"/>
    </row>
    <row r="62" spans="2:34" ht="15.8" hidden="1" x14ac:dyDescent="0.25">
      <c r="B62" s="40"/>
      <c r="C62" s="41"/>
      <c r="D62" s="42"/>
      <c r="E62" s="42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4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4"/>
      <c r="AD62" s="43"/>
      <c r="AE62" s="43"/>
      <c r="AF62" s="43"/>
      <c r="AG62" s="43"/>
      <c r="AH62" s="42"/>
    </row>
  </sheetData>
  <mergeCells count="116">
    <mergeCell ref="AG35:AG36"/>
    <mergeCell ref="AF35:AF36"/>
    <mergeCell ref="AE35:AE36"/>
    <mergeCell ref="C25:C26"/>
    <mergeCell ref="C33:C34"/>
    <mergeCell ref="C35:C36"/>
    <mergeCell ref="AD33:AD34"/>
    <mergeCell ref="AD37:AD39"/>
    <mergeCell ref="M37:M39"/>
    <mergeCell ref="N37:N39"/>
    <mergeCell ref="O37:O39"/>
    <mergeCell ref="P37:P39"/>
    <mergeCell ref="P33:P34"/>
    <mergeCell ref="E35:E36"/>
    <mergeCell ref="E33:E34"/>
    <mergeCell ref="AC25:AC26"/>
    <mergeCell ref="Q33:Q34"/>
    <mergeCell ref="Q37:Q39"/>
    <mergeCell ref="G33:G34"/>
    <mergeCell ref="M33:M34"/>
    <mergeCell ref="N33:N34"/>
    <mergeCell ref="O33:O34"/>
    <mergeCell ref="G35:G36"/>
    <mergeCell ref="AF30:AF32"/>
    <mergeCell ref="C50:D50"/>
    <mergeCell ref="C51:D51"/>
    <mergeCell ref="C52:D52"/>
    <mergeCell ref="C53:D53"/>
    <mergeCell ref="C54:D54"/>
    <mergeCell ref="C45:D45"/>
    <mergeCell ref="C46:D46"/>
    <mergeCell ref="C47:D47"/>
    <mergeCell ref="C48:D48"/>
    <mergeCell ref="C49:D49"/>
    <mergeCell ref="B44:D44"/>
    <mergeCell ref="B40:E40"/>
    <mergeCell ref="B42:E42"/>
    <mergeCell ref="B2:AG2"/>
    <mergeCell ref="R9:AC9"/>
    <mergeCell ref="R10:AC10"/>
    <mergeCell ref="AF9:AF11"/>
    <mergeCell ref="AD9:AD11"/>
    <mergeCell ref="AE9:AE11"/>
    <mergeCell ref="AG9:AG11"/>
    <mergeCell ref="D9:D11"/>
    <mergeCell ref="C9:C11"/>
    <mergeCell ref="E9:E11"/>
    <mergeCell ref="B6:G6"/>
    <mergeCell ref="B5:G5"/>
    <mergeCell ref="B3:G3"/>
    <mergeCell ref="B4:G4"/>
    <mergeCell ref="H6:AG6"/>
    <mergeCell ref="H5:AG5"/>
    <mergeCell ref="AG37:AG39"/>
    <mergeCell ref="C37:C39"/>
    <mergeCell ref="AE37:AE39"/>
    <mergeCell ref="AF37:AF39"/>
    <mergeCell ref="AG25:AG26"/>
    <mergeCell ref="C23:AG23"/>
    <mergeCell ref="C27:C29"/>
    <mergeCell ref="H4:AG4"/>
    <mergeCell ref="H3:AG3"/>
    <mergeCell ref="C12:AG12"/>
    <mergeCell ref="C13:AG13"/>
    <mergeCell ref="B22:E22"/>
    <mergeCell ref="F10:Q10"/>
    <mergeCell ref="C7:AG8"/>
    <mergeCell ref="B7:B13"/>
    <mergeCell ref="F9:Q9"/>
    <mergeCell ref="C24:AG24"/>
    <mergeCell ref="B20:B21"/>
    <mergeCell ref="B15:B19"/>
    <mergeCell ref="B23:B24"/>
    <mergeCell ref="O27:O29"/>
    <mergeCell ref="AF25:AF26"/>
    <mergeCell ref="AE25:AE26"/>
    <mergeCell ref="AD25:AD26"/>
    <mergeCell ref="AD27:AD29"/>
    <mergeCell ref="AE27:AE29"/>
    <mergeCell ref="AF27:AF29"/>
    <mergeCell ref="AG27:AG29"/>
    <mergeCell ref="Y25:Y26"/>
    <mergeCell ref="B41:C41"/>
    <mergeCell ref="B35:B36"/>
    <mergeCell ref="M35:M36"/>
    <mergeCell ref="N35:N36"/>
    <mergeCell ref="O35:O36"/>
    <mergeCell ref="P35:P36"/>
    <mergeCell ref="AE33:AE34"/>
    <mergeCell ref="M27:M29"/>
    <mergeCell ref="P27:P29"/>
    <mergeCell ref="N27:N29"/>
    <mergeCell ref="E27:E28"/>
    <mergeCell ref="Z25:Z26"/>
    <mergeCell ref="AA25:AA26"/>
    <mergeCell ref="AB25:AB26"/>
    <mergeCell ref="Q27:Q29"/>
    <mergeCell ref="B37:B39"/>
    <mergeCell ref="AD35:AD36"/>
    <mergeCell ref="Q35:Q36"/>
    <mergeCell ref="B25:B26"/>
    <mergeCell ref="B27:B29"/>
    <mergeCell ref="AG30:AG32"/>
    <mergeCell ref="E30:E32"/>
    <mergeCell ref="B30:B32"/>
    <mergeCell ref="B33:B34"/>
    <mergeCell ref="Y30:Y32"/>
    <mergeCell ref="Z30:Z32"/>
    <mergeCell ref="AA30:AA32"/>
    <mergeCell ref="AB30:AB32"/>
    <mergeCell ref="AC30:AC32"/>
    <mergeCell ref="AD30:AD32"/>
    <mergeCell ref="AE30:AE32"/>
    <mergeCell ref="AF33:AF34"/>
    <mergeCell ref="AG33:AG34"/>
    <mergeCell ref="C30:C32"/>
  </mergeCells>
  <pageMargins left="0.23622047244094491" right="0.23622047244094491" top="0.35433070866141736" bottom="0.35433070866141736" header="0.31496062992125984" footer="0.31496062992125984"/>
  <pageSetup paperSize="9" scale="4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249977111117893"/>
    <pageSetUpPr fitToPage="1"/>
  </sheetPr>
  <dimension ref="A1:AJ96"/>
  <sheetViews>
    <sheetView topLeftCell="A2" zoomScale="70" zoomScaleNormal="70" workbookViewId="0">
      <pane ySplit="9" topLeftCell="A11" activePane="bottomLeft" state="frozen"/>
      <selection activeCell="A2" sqref="A2"/>
      <selection pane="bottomLeft" activeCell="H30" sqref="H30"/>
    </sheetView>
  </sheetViews>
  <sheetFormatPr defaultColWidth="0" defaultRowHeight="14.3" zeroHeight="1" x14ac:dyDescent="0.25"/>
  <cols>
    <col min="1" max="1" width="9.25" customWidth="1"/>
    <col min="2" max="2" width="33.75" style="14" customWidth="1"/>
    <col min="3" max="3" width="4.375" style="15" bestFit="1" customWidth="1"/>
    <col min="4" max="4" width="43.75" bestFit="1" customWidth="1"/>
    <col min="5" max="5" width="48.75" customWidth="1"/>
    <col min="6" max="6" width="7.375" style="16" customWidth="1"/>
    <col min="7" max="12" width="6.375" style="16" customWidth="1"/>
    <col min="13" max="14" width="6.25" style="16" bestFit="1" customWidth="1"/>
    <col min="15" max="15" width="6.375" style="16" customWidth="1"/>
    <col min="16" max="16" width="5.25" style="17" customWidth="1"/>
    <col min="17" max="17" width="9.375" style="16" customWidth="1"/>
    <col min="18" max="18" width="4.625" style="16" customWidth="1"/>
    <col min="19" max="19" width="4.375" style="16" bestFit="1" customWidth="1"/>
    <col min="20" max="20" width="6.375" style="16" customWidth="1"/>
    <col min="21" max="21" width="2.375" style="16" customWidth="1"/>
    <col min="22" max="22" width="6.625" style="16" customWidth="1"/>
    <col min="23" max="23" width="7" style="16" customWidth="1"/>
    <col min="24" max="24" width="4.625" style="16" customWidth="1"/>
    <col min="25" max="25" width="6.375" style="16" customWidth="1"/>
    <col min="26" max="26" width="6.25" style="16" bestFit="1" customWidth="1"/>
    <col min="27" max="27" width="8.75" style="16" bestFit="1" customWidth="1"/>
    <col min="28" max="28" width="4.75" style="17" customWidth="1"/>
    <col min="29" max="29" width="7.75" style="17" customWidth="1"/>
    <col min="30" max="30" width="8" style="16" customWidth="1"/>
    <col min="31" max="31" width="6.25" style="16" bestFit="1" customWidth="1"/>
    <col min="32" max="32" width="8.75" style="16" bestFit="1" customWidth="1"/>
    <col min="33" max="33" width="6.25" style="16" bestFit="1" customWidth="1"/>
    <col min="34" max="36" width="9.25" customWidth="1"/>
    <col min="37" max="16384" width="9.25" hidden="1"/>
  </cols>
  <sheetData>
    <row r="1" spans="2:33" ht="15.8" thickBot="1" x14ac:dyDescent="0.3">
      <c r="C1" s="53"/>
      <c r="P1" s="54"/>
      <c r="AB1" s="54"/>
      <c r="AC1" s="54"/>
    </row>
    <row r="2" spans="2:33" ht="27" thickBot="1" x14ac:dyDescent="0.3">
      <c r="B2" s="645"/>
      <c r="C2" s="645"/>
      <c r="D2" s="645"/>
      <c r="E2" s="645"/>
      <c r="F2" s="645"/>
      <c r="G2" s="645"/>
      <c r="H2" s="645"/>
      <c r="I2" s="645"/>
      <c r="J2" s="645"/>
      <c r="K2" s="645"/>
      <c r="L2" s="645"/>
      <c r="M2" s="645"/>
      <c r="N2" s="645"/>
      <c r="O2" s="645"/>
      <c r="P2" s="645"/>
      <c r="Q2" s="645"/>
      <c r="R2" s="645"/>
      <c r="S2" s="645"/>
      <c r="T2" s="645"/>
      <c r="U2" s="645"/>
      <c r="V2" s="645"/>
      <c r="W2" s="645"/>
      <c r="X2" s="645"/>
      <c r="Y2" s="645"/>
      <c r="Z2" s="645"/>
      <c r="AA2" s="645"/>
      <c r="AB2" s="645"/>
      <c r="AC2" s="645"/>
      <c r="AD2" s="645"/>
      <c r="AE2" s="645"/>
      <c r="AF2" s="645"/>
      <c r="AG2" s="646"/>
    </row>
    <row r="3" spans="2:33" ht="18.7" x14ac:dyDescent="0.3">
      <c r="B3" s="641"/>
      <c r="C3" s="641"/>
      <c r="D3" s="641"/>
      <c r="E3" s="641"/>
      <c r="F3" s="641"/>
      <c r="G3" s="641"/>
      <c r="H3" s="641"/>
      <c r="I3" s="641"/>
      <c r="J3" s="641" t="s">
        <v>0</v>
      </c>
      <c r="K3" s="641"/>
      <c r="L3" s="641"/>
      <c r="M3" s="641"/>
      <c r="N3" s="641"/>
      <c r="O3" s="641"/>
      <c r="P3" s="641"/>
      <c r="Q3" s="641"/>
      <c r="R3" s="641"/>
      <c r="S3" s="641"/>
      <c r="T3" s="641"/>
      <c r="U3" s="641"/>
      <c r="V3" s="641"/>
      <c r="W3" s="641"/>
      <c r="X3" s="641"/>
      <c r="Y3" s="641"/>
      <c r="Z3" s="641"/>
      <c r="AA3" s="641"/>
      <c r="AB3" s="641"/>
      <c r="AC3" s="641"/>
      <c r="AD3" s="641"/>
      <c r="AE3" s="641"/>
      <c r="AF3" s="641"/>
      <c r="AG3" s="642"/>
    </row>
    <row r="4" spans="2:33" ht="15.8" x14ac:dyDescent="0.25">
      <c r="B4" s="647"/>
      <c r="C4" s="647"/>
      <c r="D4" s="647"/>
      <c r="E4" s="647"/>
      <c r="F4" s="647"/>
      <c r="G4" s="647"/>
      <c r="H4" s="647"/>
      <c r="I4" s="647"/>
      <c r="J4" s="643" t="s">
        <v>1</v>
      </c>
      <c r="K4" s="643"/>
      <c r="L4" s="643"/>
      <c r="M4" s="643"/>
      <c r="N4" s="643"/>
      <c r="O4" s="643"/>
      <c r="P4" s="643"/>
      <c r="Q4" s="643"/>
      <c r="R4" s="643"/>
      <c r="S4" s="643"/>
      <c r="T4" s="643"/>
      <c r="U4" s="643"/>
      <c r="V4" s="643"/>
      <c r="W4" s="643"/>
      <c r="X4" s="643"/>
      <c r="Y4" s="643"/>
      <c r="Z4" s="643"/>
      <c r="AA4" s="643"/>
      <c r="AB4" s="643"/>
      <c r="AC4" s="643"/>
      <c r="AD4" s="643"/>
      <c r="AE4" s="643"/>
      <c r="AF4" s="643"/>
      <c r="AG4" s="644"/>
    </row>
    <row r="5" spans="2:33" ht="15.8" x14ac:dyDescent="0.25">
      <c r="B5" s="647"/>
      <c r="C5" s="647"/>
      <c r="D5" s="647"/>
      <c r="E5" s="647"/>
      <c r="F5" s="647"/>
      <c r="G5" s="647"/>
      <c r="H5" s="647"/>
      <c r="I5" s="647"/>
      <c r="J5" s="643" t="s">
        <v>2</v>
      </c>
      <c r="K5" s="643"/>
      <c r="L5" s="643"/>
      <c r="M5" s="643"/>
      <c r="N5" s="643"/>
      <c r="O5" s="643"/>
      <c r="P5" s="643"/>
      <c r="Q5" s="643"/>
      <c r="R5" s="643"/>
      <c r="S5" s="643"/>
      <c r="T5" s="643"/>
      <c r="U5" s="643"/>
      <c r="V5" s="643"/>
      <c r="W5" s="643"/>
      <c r="X5" s="643"/>
      <c r="Y5" s="643"/>
      <c r="Z5" s="643"/>
      <c r="AA5" s="643"/>
      <c r="AB5" s="643"/>
      <c r="AC5" s="643"/>
      <c r="AD5" s="643"/>
      <c r="AE5" s="643"/>
      <c r="AF5" s="643"/>
      <c r="AG5" s="644"/>
    </row>
    <row r="6" spans="2:33" ht="16.5" thickBot="1" x14ac:dyDescent="0.3">
      <c r="B6" s="657"/>
      <c r="C6" s="657"/>
      <c r="D6" s="657"/>
      <c r="E6" s="657"/>
      <c r="F6" s="657"/>
      <c r="G6" s="657"/>
      <c r="H6" s="657"/>
      <c r="I6" s="657"/>
      <c r="J6" s="657" t="s">
        <v>3</v>
      </c>
      <c r="K6" s="657"/>
      <c r="L6" s="657"/>
      <c r="M6" s="657"/>
      <c r="N6" s="657"/>
      <c r="O6" s="657"/>
      <c r="P6" s="657"/>
      <c r="Q6" s="657"/>
      <c r="R6" s="657"/>
      <c r="S6" s="657"/>
      <c r="T6" s="657"/>
      <c r="U6" s="657"/>
      <c r="V6" s="657"/>
      <c r="W6" s="657"/>
      <c r="X6" s="657"/>
      <c r="Y6" s="657"/>
      <c r="Z6" s="657"/>
      <c r="AA6" s="657"/>
      <c r="AB6" s="657"/>
      <c r="AC6" s="657"/>
      <c r="AD6" s="657"/>
      <c r="AE6" s="657"/>
      <c r="AF6" s="657"/>
      <c r="AG6" s="658"/>
    </row>
    <row r="7" spans="2:33" ht="26.35" customHeight="1" thickBot="1" x14ac:dyDescent="0.3">
      <c r="B7" s="671" t="s">
        <v>6</v>
      </c>
      <c r="C7" s="648" t="s">
        <v>135</v>
      </c>
      <c r="D7" s="649"/>
      <c r="E7" s="649"/>
      <c r="F7" s="649"/>
      <c r="G7" s="649"/>
      <c r="H7" s="649"/>
      <c r="I7" s="649"/>
      <c r="J7" s="649"/>
      <c r="K7" s="649"/>
      <c r="L7" s="649"/>
      <c r="M7" s="649"/>
      <c r="N7" s="649"/>
      <c r="O7" s="649"/>
      <c r="P7" s="649"/>
      <c r="Q7" s="649"/>
      <c r="R7" s="649"/>
      <c r="S7" s="649"/>
      <c r="T7" s="649"/>
      <c r="U7" s="649"/>
      <c r="V7" s="649"/>
      <c r="W7" s="649"/>
      <c r="X7" s="649"/>
      <c r="Y7" s="649"/>
      <c r="Z7" s="649"/>
      <c r="AA7" s="649"/>
      <c r="AB7" s="649"/>
      <c r="AC7" s="649"/>
      <c r="AD7" s="649"/>
      <c r="AE7" s="649"/>
      <c r="AF7" s="649"/>
      <c r="AG7" s="650"/>
    </row>
    <row r="8" spans="2:33" ht="25.5" customHeight="1" thickBot="1" x14ac:dyDescent="0.3">
      <c r="B8" s="672"/>
      <c r="C8" s="676" t="s">
        <v>86</v>
      </c>
      <c r="D8" s="674" t="s">
        <v>7</v>
      </c>
      <c r="E8" s="681" t="s">
        <v>8</v>
      </c>
      <c r="F8" s="651" t="s">
        <v>136</v>
      </c>
      <c r="G8" s="652"/>
      <c r="H8" s="652"/>
      <c r="I8" s="652"/>
      <c r="J8" s="652"/>
      <c r="K8" s="652"/>
      <c r="L8" s="652"/>
      <c r="M8" s="652"/>
      <c r="N8" s="652"/>
      <c r="O8" s="652"/>
      <c r="P8" s="652"/>
      <c r="Q8" s="653"/>
      <c r="R8" s="651" t="s">
        <v>137</v>
      </c>
      <c r="S8" s="652"/>
      <c r="T8" s="652"/>
      <c r="U8" s="652"/>
      <c r="V8" s="652"/>
      <c r="W8" s="652"/>
      <c r="X8" s="652"/>
      <c r="Y8" s="652"/>
      <c r="Z8" s="652"/>
      <c r="AA8" s="652"/>
      <c r="AB8" s="652"/>
      <c r="AC8" s="653"/>
      <c r="AD8" s="683" t="s">
        <v>11</v>
      </c>
      <c r="AE8" s="686" t="s">
        <v>12</v>
      </c>
      <c r="AF8" s="686" t="s">
        <v>13</v>
      </c>
      <c r="AG8" s="689" t="s">
        <v>14</v>
      </c>
    </row>
    <row r="9" spans="2:33" ht="26.35" customHeight="1" thickBot="1" x14ac:dyDescent="0.3">
      <c r="B9" s="672"/>
      <c r="C9" s="676"/>
      <c r="D9" s="674"/>
      <c r="E9" s="681"/>
      <c r="F9" s="654" t="s">
        <v>15</v>
      </c>
      <c r="G9" s="655"/>
      <c r="H9" s="655"/>
      <c r="I9" s="655"/>
      <c r="J9" s="655"/>
      <c r="K9" s="655"/>
      <c r="L9" s="655"/>
      <c r="M9" s="655"/>
      <c r="N9" s="655"/>
      <c r="O9" s="655"/>
      <c r="P9" s="655"/>
      <c r="Q9" s="656"/>
      <c r="R9" s="678" t="s">
        <v>15</v>
      </c>
      <c r="S9" s="679"/>
      <c r="T9" s="679"/>
      <c r="U9" s="679"/>
      <c r="V9" s="679"/>
      <c r="W9" s="679"/>
      <c r="X9" s="679"/>
      <c r="Y9" s="679"/>
      <c r="Z9" s="679"/>
      <c r="AA9" s="679"/>
      <c r="AB9" s="679"/>
      <c r="AC9" s="680"/>
      <c r="AD9" s="684"/>
      <c r="AE9" s="687"/>
      <c r="AF9" s="687"/>
      <c r="AG9" s="690"/>
    </row>
    <row r="10" spans="2:33" ht="114.65" customHeight="1" thickBot="1" x14ac:dyDescent="0.3">
      <c r="B10" s="672"/>
      <c r="C10" s="677"/>
      <c r="D10" s="675"/>
      <c r="E10" s="682"/>
      <c r="F10" s="55" t="s">
        <v>16</v>
      </c>
      <c r="G10" s="56" t="s">
        <v>17</v>
      </c>
      <c r="H10" s="56" t="s">
        <v>18</v>
      </c>
      <c r="I10" s="56" t="s">
        <v>19</v>
      </c>
      <c r="J10" s="56" t="s">
        <v>20</v>
      </c>
      <c r="K10" s="56" t="s">
        <v>21</v>
      </c>
      <c r="L10" s="56" t="s">
        <v>22</v>
      </c>
      <c r="M10" s="57" t="s">
        <v>89</v>
      </c>
      <c r="N10" s="62" t="s">
        <v>24</v>
      </c>
      <c r="O10" s="62" t="s">
        <v>25</v>
      </c>
      <c r="P10" s="57" t="s">
        <v>26</v>
      </c>
      <c r="Q10" s="63" t="s">
        <v>27</v>
      </c>
      <c r="R10" s="58" t="s">
        <v>16</v>
      </c>
      <c r="S10" s="59" t="s">
        <v>17</v>
      </c>
      <c r="T10" s="59" t="s">
        <v>18</v>
      </c>
      <c r="U10" s="59" t="s">
        <v>19</v>
      </c>
      <c r="V10" s="59" t="s">
        <v>20</v>
      </c>
      <c r="W10" s="59" t="s">
        <v>21</v>
      </c>
      <c r="X10" s="59" t="s">
        <v>28</v>
      </c>
      <c r="Y10" s="60" t="s">
        <v>29</v>
      </c>
      <c r="Z10" s="60" t="s">
        <v>24</v>
      </c>
      <c r="AA10" s="60" t="s">
        <v>25</v>
      </c>
      <c r="AB10" s="60" t="s">
        <v>30</v>
      </c>
      <c r="AC10" s="61" t="s">
        <v>31</v>
      </c>
      <c r="AD10" s="685"/>
      <c r="AE10" s="688"/>
      <c r="AF10" s="688"/>
      <c r="AG10" s="691"/>
    </row>
    <row r="11" spans="2:33" ht="17" thickBot="1" x14ac:dyDescent="0.3">
      <c r="B11" s="672"/>
      <c r="C11" s="665" t="s">
        <v>32</v>
      </c>
      <c r="D11" s="665"/>
      <c r="E11" s="665"/>
      <c r="F11" s="665"/>
      <c r="G11" s="665"/>
      <c r="H11" s="665"/>
      <c r="I11" s="665"/>
      <c r="J11" s="665"/>
      <c r="K11" s="665"/>
      <c r="L11" s="665"/>
      <c r="M11" s="665"/>
      <c r="N11" s="665"/>
      <c r="O11" s="665"/>
      <c r="P11" s="665"/>
      <c r="Q11" s="665"/>
      <c r="R11" s="665"/>
      <c r="S11" s="665"/>
      <c r="T11" s="665"/>
      <c r="U11" s="665"/>
      <c r="V11" s="665"/>
      <c r="W11" s="665"/>
      <c r="X11" s="665"/>
      <c r="Y11" s="665"/>
      <c r="Z11" s="665"/>
      <c r="AA11" s="665"/>
      <c r="AB11" s="665"/>
      <c r="AC11" s="665"/>
      <c r="AD11" s="666"/>
      <c r="AE11" s="666"/>
      <c r="AF11" s="666"/>
      <c r="AG11" s="667"/>
    </row>
    <row r="12" spans="2:33" ht="17" thickBot="1" x14ac:dyDescent="0.3">
      <c r="B12" s="673"/>
      <c r="C12" s="668" t="s">
        <v>34</v>
      </c>
      <c r="D12" s="668"/>
      <c r="E12" s="668"/>
      <c r="F12" s="668"/>
      <c r="G12" s="668"/>
      <c r="H12" s="668"/>
      <c r="I12" s="668"/>
      <c r="J12" s="668"/>
      <c r="K12" s="668"/>
      <c r="L12" s="668"/>
      <c r="M12" s="668"/>
      <c r="N12" s="668"/>
      <c r="O12" s="668"/>
      <c r="P12" s="668"/>
      <c r="Q12" s="668"/>
      <c r="R12" s="669"/>
      <c r="S12" s="669"/>
      <c r="T12" s="669"/>
      <c r="U12" s="669"/>
      <c r="V12" s="669"/>
      <c r="W12" s="669"/>
      <c r="X12" s="669"/>
      <c r="Y12" s="669"/>
      <c r="Z12" s="669"/>
      <c r="AA12" s="669"/>
      <c r="AB12" s="669"/>
      <c r="AC12" s="669"/>
      <c r="AD12" s="668"/>
      <c r="AE12" s="668"/>
      <c r="AF12" s="668"/>
      <c r="AG12" s="670"/>
    </row>
    <row r="13" spans="2:33" ht="19.899999999999999" customHeight="1" thickBot="1" x14ac:dyDescent="0.3">
      <c r="B13" s="551" t="s">
        <v>46</v>
      </c>
      <c r="C13" s="514">
        <v>1</v>
      </c>
      <c r="D13" s="515" t="s">
        <v>138</v>
      </c>
      <c r="E13" s="173" t="s">
        <v>139</v>
      </c>
      <c r="F13" s="487"/>
      <c r="G13" s="107"/>
      <c r="H13" s="107"/>
      <c r="I13" s="107"/>
      <c r="J13" s="107"/>
      <c r="K13" s="107"/>
      <c r="L13" s="107"/>
      <c r="M13" s="107"/>
      <c r="N13" s="107"/>
      <c r="O13" s="107"/>
      <c r="P13" s="488"/>
      <c r="Q13" s="489"/>
      <c r="R13" s="516">
        <v>10</v>
      </c>
      <c r="S13" s="517">
        <v>10</v>
      </c>
      <c r="T13" s="517"/>
      <c r="U13" s="517"/>
      <c r="V13" s="517"/>
      <c r="W13" s="517"/>
      <c r="X13" s="517"/>
      <c r="Y13" s="517">
        <f>SUM(R13:X13)</f>
        <v>20</v>
      </c>
      <c r="Z13" s="517">
        <v>5</v>
      </c>
      <c r="AA13" s="517">
        <f>SUM(Y13:Z13)</f>
        <v>25</v>
      </c>
      <c r="AB13" s="518">
        <v>1</v>
      </c>
      <c r="AC13" s="519" t="s">
        <v>43</v>
      </c>
      <c r="AD13" s="520">
        <f>SUM(M13,Y13)</f>
        <v>20</v>
      </c>
      <c r="AE13" s="107">
        <f>SUM(N13,Z13)</f>
        <v>5</v>
      </c>
      <c r="AF13" s="488">
        <f>SUM(O13,AA13)</f>
        <v>25</v>
      </c>
      <c r="AG13" s="489">
        <f>SUM(P13,AB13)</f>
        <v>1</v>
      </c>
    </row>
    <row r="14" spans="2:33" ht="19.899999999999999" customHeight="1" x14ac:dyDescent="0.25">
      <c r="B14" s="552"/>
      <c r="C14" s="514">
        <v>2</v>
      </c>
      <c r="D14" s="77" t="s">
        <v>140</v>
      </c>
      <c r="E14" s="174" t="s">
        <v>123</v>
      </c>
      <c r="F14" s="78">
        <v>10</v>
      </c>
      <c r="G14" s="79">
        <v>10</v>
      </c>
      <c r="H14" s="79"/>
      <c r="I14" s="79"/>
      <c r="J14" s="79"/>
      <c r="K14" s="79"/>
      <c r="L14" s="79"/>
      <c r="M14" s="79">
        <f t="shared" ref="M14:M20" si="0">SUM(F14:L14)</f>
        <v>20</v>
      </c>
      <c r="N14" s="79">
        <v>5</v>
      </c>
      <c r="O14" s="107">
        <f t="shared" ref="O14:O20" si="1">SUM(M14:N14)</f>
        <v>25</v>
      </c>
      <c r="P14" s="80">
        <v>1</v>
      </c>
      <c r="Q14" s="486" t="s">
        <v>43</v>
      </c>
      <c r="R14" s="85"/>
      <c r="S14" s="86"/>
      <c r="T14" s="86"/>
      <c r="U14" s="86"/>
      <c r="V14" s="86"/>
      <c r="W14" s="86"/>
      <c r="X14" s="86"/>
      <c r="Y14" s="86"/>
      <c r="Z14" s="86"/>
      <c r="AA14" s="86"/>
      <c r="AB14" s="87"/>
      <c r="AC14" s="521"/>
      <c r="AD14" s="487">
        <f t="shared" ref="AD14:AG21" si="2">SUM(M14,Y14)</f>
        <v>20</v>
      </c>
      <c r="AE14" s="107">
        <f t="shared" si="2"/>
        <v>5</v>
      </c>
      <c r="AF14" s="488">
        <f t="shared" si="2"/>
        <v>25</v>
      </c>
      <c r="AG14" s="489">
        <f t="shared" si="2"/>
        <v>1</v>
      </c>
    </row>
    <row r="15" spans="2:33" ht="19.899999999999999" customHeight="1" x14ac:dyDescent="0.25">
      <c r="B15" s="552"/>
      <c r="C15" s="522">
        <v>3</v>
      </c>
      <c r="D15" s="73" t="s">
        <v>141</v>
      </c>
      <c r="E15" s="175" t="s">
        <v>47</v>
      </c>
      <c r="F15" s="74">
        <v>20</v>
      </c>
      <c r="G15" s="75"/>
      <c r="H15" s="95">
        <v>150</v>
      </c>
      <c r="I15" s="75"/>
      <c r="J15" s="75"/>
      <c r="K15" s="75"/>
      <c r="L15" s="75"/>
      <c r="M15" s="75">
        <f t="shared" si="0"/>
        <v>170</v>
      </c>
      <c r="N15" s="75">
        <v>30</v>
      </c>
      <c r="O15" s="75">
        <f t="shared" si="1"/>
        <v>200</v>
      </c>
      <c r="P15" s="76">
        <v>8</v>
      </c>
      <c r="Q15" s="523" t="s">
        <v>38</v>
      </c>
      <c r="R15" s="74"/>
      <c r="S15" s="75"/>
      <c r="T15" s="75"/>
      <c r="U15" s="75"/>
      <c r="V15" s="75"/>
      <c r="W15" s="75"/>
      <c r="X15" s="75"/>
      <c r="Y15" s="75"/>
      <c r="Z15" s="75"/>
      <c r="AA15" s="75"/>
      <c r="AB15" s="76"/>
      <c r="AC15" s="524"/>
      <c r="AD15" s="74">
        <f t="shared" si="2"/>
        <v>170</v>
      </c>
      <c r="AE15" s="75">
        <f t="shared" si="2"/>
        <v>30</v>
      </c>
      <c r="AF15" s="76">
        <f t="shared" si="2"/>
        <v>200</v>
      </c>
      <c r="AG15" s="523">
        <f t="shared" si="2"/>
        <v>8</v>
      </c>
    </row>
    <row r="16" spans="2:33" ht="19.899999999999999" customHeight="1" x14ac:dyDescent="0.25">
      <c r="B16" s="552"/>
      <c r="C16" s="522">
        <v>4</v>
      </c>
      <c r="D16" s="73" t="s">
        <v>189</v>
      </c>
      <c r="E16" s="175" t="s">
        <v>49</v>
      </c>
      <c r="F16" s="74"/>
      <c r="G16" s="75"/>
      <c r="H16" s="75"/>
      <c r="I16" s="75"/>
      <c r="J16" s="75"/>
      <c r="K16" s="75"/>
      <c r="L16" s="75"/>
      <c r="M16" s="75"/>
      <c r="N16" s="75"/>
      <c r="O16" s="75"/>
      <c r="P16" s="76"/>
      <c r="Q16" s="523"/>
      <c r="R16" s="74"/>
      <c r="S16" s="75"/>
      <c r="T16" s="95">
        <v>45</v>
      </c>
      <c r="U16" s="75"/>
      <c r="V16" s="75"/>
      <c r="W16" s="75"/>
      <c r="X16" s="75"/>
      <c r="Y16" s="75">
        <f t="shared" ref="Y16:Y21" si="3">SUM(R16:X16)</f>
        <v>45</v>
      </c>
      <c r="Z16" s="75">
        <v>5</v>
      </c>
      <c r="AA16" s="75">
        <f t="shared" ref="AA16:AA21" si="4">SUM(Y16:Z16)</f>
        <v>50</v>
      </c>
      <c r="AB16" s="76">
        <v>2</v>
      </c>
      <c r="AC16" s="524" t="s">
        <v>38</v>
      </c>
      <c r="AD16" s="74">
        <f t="shared" si="2"/>
        <v>45</v>
      </c>
      <c r="AE16" s="75">
        <f t="shared" si="2"/>
        <v>5</v>
      </c>
      <c r="AF16" s="76">
        <f t="shared" si="2"/>
        <v>50</v>
      </c>
      <c r="AG16" s="523">
        <f t="shared" si="2"/>
        <v>2</v>
      </c>
    </row>
    <row r="17" spans="1:34" ht="19.899999999999999" customHeight="1" x14ac:dyDescent="0.25">
      <c r="B17" s="552"/>
      <c r="C17" s="522">
        <v>5</v>
      </c>
      <c r="D17" s="73" t="s">
        <v>142</v>
      </c>
      <c r="E17" s="175" t="s">
        <v>143</v>
      </c>
      <c r="F17" s="74">
        <v>15</v>
      </c>
      <c r="G17" s="75"/>
      <c r="H17" s="95">
        <v>75</v>
      </c>
      <c r="I17" s="75"/>
      <c r="J17" s="75"/>
      <c r="K17" s="75"/>
      <c r="L17" s="75"/>
      <c r="M17" s="75">
        <f t="shared" si="0"/>
        <v>90</v>
      </c>
      <c r="N17" s="75">
        <v>10</v>
      </c>
      <c r="O17" s="75">
        <f t="shared" si="1"/>
        <v>100</v>
      </c>
      <c r="P17" s="76">
        <v>4</v>
      </c>
      <c r="Q17" s="523" t="s">
        <v>43</v>
      </c>
      <c r="R17" s="74"/>
      <c r="S17" s="75"/>
      <c r="T17" s="95">
        <v>75</v>
      </c>
      <c r="U17" s="75"/>
      <c r="V17" s="75"/>
      <c r="W17" s="75"/>
      <c r="X17" s="75"/>
      <c r="Y17" s="75">
        <f t="shared" si="3"/>
        <v>75</v>
      </c>
      <c r="Z17" s="75">
        <v>25</v>
      </c>
      <c r="AA17" s="75">
        <f t="shared" si="4"/>
        <v>100</v>
      </c>
      <c r="AB17" s="76">
        <v>4</v>
      </c>
      <c r="AC17" s="524" t="s">
        <v>38</v>
      </c>
      <c r="AD17" s="74">
        <f t="shared" si="2"/>
        <v>165</v>
      </c>
      <c r="AE17" s="75">
        <f t="shared" si="2"/>
        <v>35</v>
      </c>
      <c r="AF17" s="76">
        <f t="shared" si="2"/>
        <v>200</v>
      </c>
      <c r="AG17" s="523">
        <f t="shared" si="2"/>
        <v>8</v>
      </c>
    </row>
    <row r="18" spans="1:34" ht="19.899999999999999" customHeight="1" thickBot="1" x14ac:dyDescent="0.3">
      <c r="B18" s="552"/>
      <c r="C18" s="525">
        <v>7</v>
      </c>
      <c r="D18" s="109" t="s">
        <v>144</v>
      </c>
      <c r="E18" s="176" t="s">
        <v>145</v>
      </c>
      <c r="F18" s="81"/>
      <c r="G18" s="82"/>
      <c r="H18" s="82"/>
      <c r="I18" s="82"/>
      <c r="J18" s="82"/>
      <c r="K18" s="82"/>
      <c r="L18" s="82"/>
      <c r="M18" s="82"/>
      <c r="N18" s="82"/>
      <c r="O18" s="82"/>
      <c r="P18" s="83"/>
      <c r="Q18" s="442"/>
      <c r="R18" s="460">
        <v>10</v>
      </c>
      <c r="S18" s="461"/>
      <c r="T18" s="476">
        <v>45</v>
      </c>
      <c r="U18" s="461"/>
      <c r="V18" s="461"/>
      <c r="W18" s="461"/>
      <c r="X18" s="461"/>
      <c r="Y18" s="461">
        <f t="shared" si="3"/>
        <v>55</v>
      </c>
      <c r="Z18" s="461">
        <v>20</v>
      </c>
      <c r="AA18" s="461">
        <f t="shared" si="4"/>
        <v>75</v>
      </c>
      <c r="AB18" s="466">
        <v>3</v>
      </c>
      <c r="AC18" s="526" t="s">
        <v>43</v>
      </c>
      <c r="AD18" s="465">
        <f t="shared" si="2"/>
        <v>55</v>
      </c>
      <c r="AE18" s="441">
        <f t="shared" si="2"/>
        <v>20</v>
      </c>
      <c r="AF18" s="495">
        <f t="shared" si="2"/>
        <v>75</v>
      </c>
      <c r="AG18" s="494">
        <f t="shared" si="2"/>
        <v>3</v>
      </c>
    </row>
    <row r="19" spans="1:34" ht="19.899999999999999" customHeight="1" x14ac:dyDescent="0.25">
      <c r="B19" s="552"/>
      <c r="C19" s="527">
        <v>8</v>
      </c>
      <c r="D19" s="84" t="s">
        <v>146</v>
      </c>
      <c r="E19" s="177" t="s">
        <v>97</v>
      </c>
      <c r="F19" s="85">
        <v>3</v>
      </c>
      <c r="G19" s="86"/>
      <c r="H19" s="86"/>
      <c r="I19" s="86"/>
      <c r="J19" s="86"/>
      <c r="K19" s="86"/>
      <c r="L19" s="86">
        <v>12</v>
      </c>
      <c r="M19" s="86">
        <f t="shared" si="0"/>
        <v>15</v>
      </c>
      <c r="N19" s="86">
        <v>10</v>
      </c>
      <c r="O19" s="86">
        <f t="shared" si="1"/>
        <v>25</v>
      </c>
      <c r="P19" s="87">
        <v>1</v>
      </c>
      <c r="Q19" s="430" t="s">
        <v>43</v>
      </c>
      <c r="R19" s="528"/>
      <c r="S19" s="79"/>
      <c r="T19" s="79"/>
      <c r="U19" s="79"/>
      <c r="V19" s="79"/>
      <c r="W19" s="79"/>
      <c r="X19" s="79"/>
      <c r="Y19" s="79"/>
      <c r="Z19" s="79"/>
      <c r="AA19" s="79"/>
      <c r="AB19" s="80"/>
      <c r="AC19" s="529"/>
      <c r="AD19" s="487">
        <f t="shared" si="2"/>
        <v>15</v>
      </c>
      <c r="AE19" s="107">
        <f t="shared" si="2"/>
        <v>10</v>
      </c>
      <c r="AF19" s="488">
        <f t="shared" si="2"/>
        <v>25</v>
      </c>
      <c r="AG19" s="489">
        <f t="shared" si="2"/>
        <v>1</v>
      </c>
    </row>
    <row r="20" spans="1:34" ht="19.899999999999999" customHeight="1" thickBot="1" x14ac:dyDescent="0.3">
      <c r="A20" s="9" t="s">
        <v>147</v>
      </c>
      <c r="B20" s="552"/>
      <c r="C20" s="525">
        <v>9</v>
      </c>
      <c r="D20" s="90" t="s">
        <v>148</v>
      </c>
      <c r="E20" s="178" t="s">
        <v>99</v>
      </c>
      <c r="F20" s="81"/>
      <c r="G20" s="82"/>
      <c r="H20" s="482">
        <v>75</v>
      </c>
      <c r="I20" s="82"/>
      <c r="J20" s="82"/>
      <c r="K20" s="82"/>
      <c r="L20" s="82"/>
      <c r="M20" s="82">
        <f t="shared" si="0"/>
        <v>75</v>
      </c>
      <c r="N20" s="82">
        <v>25</v>
      </c>
      <c r="O20" s="82">
        <f t="shared" si="1"/>
        <v>100</v>
      </c>
      <c r="P20" s="83">
        <v>4</v>
      </c>
      <c r="Q20" s="442" t="s">
        <v>38</v>
      </c>
      <c r="R20" s="530"/>
      <c r="S20" s="82"/>
      <c r="T20" s="82"/>
      <c r="U20" s="82"/>
      <c r="V20" s="82"/>
      <c r="W20" s="82"/>
      <c r="X20" s="82"/>
      <c r="Y20" s="82"/>
      <c r="Z20" s="441"/>
      <c r="AA20" s="82"/>
      <c r="AB20" s="83"/>
      <c r="AC20" s="531"/>
      <c r="AD20" s="460">
        <f t="shared" si="2"/>
        <v>75</v>
      </c>
      <c r="AE20" s="461">
        <f t="shared" si="2"/>
        <v>25</v>
      </c>
      <c r="AF20" s="466">
        <f t="shared" si="2"/>
        <v>100</v>
      </c>
      <c r="AG20" s="467">
        <f t="shared" si="2"/>
        <v>4</v>
      </c>
      <c r="AH20" s="9"/>
    </row>
    <row r="21" spans="1:34" ht="19.899999999999999" customHeight="1" thickBot="1" x14ac:dyDescent="0.3">
      <c r="B21" s="553"/>
      <c r="C21" s="532">
        <v>10</v>
      </c>
      <c r="D21" s="544" t="s">
        <v>105</v>
      </c>
      <c r="E21" s="179" t="s">
        <v>106</v>
      </c>
      <c r="F21" s="516"/>
      <c r="G21" s="517"/>
      <c r="H21" s="517"/>
      <c r="I21" s="517"/>
      <c r="J21" s="517"/>
      <c r="K21" s="517"/>
      <c r="L21" s="517"/>
      <c r="M21" s="517"/>
      <c r="N21" s="517"/>
      <c r="O21" s="517"/>
      <c r="P21" s="518"/>
      <c r="Q21" s="519"/>
      <c r="R21" s="465"/>
      <c r="S21" s="441"/>
      <c r="T21" s="533">
        <v>35</v>
      </c>
      <c r="U21" s="441"/>
      <c r="V21" s="441"/>
      <c r="W21" s="441"/>
      <c r="X21" s="441"/>
      <c r="Y21" s="441">
        <f t="shared" si="3"/>
        <v>35</v>
      </c>
      <c r="Z21" s="441">
        <v>15</v>
      </c>
      <c r="AA21" s="441">
        <f t="shared" si="4"/>
        <v>50</v>
      </c>
      <c r="AB21" s="495">
        <v>2</v>
      </c>
      <c r="AC21" s="494" t="s">
        <v>43</v>
      </c>
      <c r="AD21" s="516">
        <f t="shared" si="2"/>
        <v>35</v>
      </c>
      <c r="AE21" s="517">
        <f t="shared" si="2"/>
        <v>15</v>
      </c>
      <c r="AF21" s="518">
        <f t="shared" si="2"/>
        <v>50</v>
      </c>
      <c r="AG21" s="519">
        <f t="shared" si="2"/>
        <v>2</v>
      </c>
      <c r="AH21" s="9"/>
    </row>
    <row r="22" spans="1:34" ht="29.25" customHeight="1" thickBot="1" x14ac:dyDescent="0.3">
      <c r="B22" s="692"/>
      <c r="C22" s="692"/>
      <c r="D22" s="692"/>
      <c r="E22" s="692"/>
      <c r="F22" s="516">
        <f t="shared" ref="F22:Z22" si="5">SUM(F13:F21)</f>
        <v>48</v>
      </c>
      <c r="G22" s="517">
        <f t="shared" si="5"/>
        <v>10</v>
      </c>
      <c r="H22" s="517">
        <f t="shared" si="5"/>
        <v>300</v>
      </c>
      <c r="I22" s="517">
        <f t="shared" si="5"/>
        <v>0</v>
      </c>
      <c r="J22" s="517">
        <f t="shared" si="5"/>
        <v>0</v>
      </c>
      <c r="K22" s="517">
        <f t="shared" si="5"/>
        <v>0</v>
      </c>
      <c r="L22" s="517">
        <f t="shared" si="5"/>
        <v>12</v>
      </c>
      <c r="M22" s="518">
        <f t="shared" si="5"/>
        <v>370</v>
      </c>
      <c r="N22" s="517">
        <f t="shared" si="5"/>
        <v>80</v>
      </c>
      <c r="O22" s="517">
        <f t="shared" si="5"/>
        <v>450</v>
      </c>
      <c r="P22" s="518">
        <f t="shared" si="5"/>
        <v>18</v>
      </c>
      <c r="Q22" s="534">
        <f t="shared" si="5"/>
        <v>0</v>
      </c>
      <c r="R22" s="465">
        <f t="shared" si="5"/>
        <v>20</v>
      </c>
      <c r="S22" s="441">
        <f t="shared" si="5"/>
        <v>10</v>
      </c>
      <c r="T22" s="441">
        <f t="shared" si="5"/>
        <v>200</v>
      </c>
      <c r="U22" s="441">
        <f t="shared" si="5"/>
        <v>0</v>
      </c>
      <c r="V22" s="441">
        <f t="shared" si="5"/>
        <v>0</v>
      </c>
      <c r="W22" s="441">
        <f t="shared" si="5"/>
        <v>0</v>
      </c>
      <c r="X22" s="441">
        <f t="shared" si="5"/>
        <v>0</v>
      </c>
      <c r="Y22" s="495">
        <f t="shared" si="5"/>
        <v>230</v>
      </c>
      <c r="Z22" s="441">
        <f t="shared" si="5"/>
        <v>70</v>
      </c>
      <c r="AA22" s="441">
        <f t="shared" ref="AA22" si="6">SUM(Y22:Z22)</f>
        <v>300</v>
      </c>
      <c r="AB22" s="495">
        <f t="shared" ref="AB22:AG22" si="7">SUM(AB13:AB21)</f>
        <v>12</v>
      </c>
      <c r="AC22" s="535">
        <f t="shared" si="7"/>
        <v>0</v>
      </c>
      <c r="AD22" s="465">
        <f t="shared" si="7"/>
        <v>600</v>
      </c>
      <c r="AE22" s="441">
        <f t="shared" si="7"/>
        <v>150</v>
      </c>
      <c r="AF22" s="441">
        <f t="shared" si="7"/>
        <v>750</v>
      </c>
      <c r="AG22" s="535">
        <f t="shared" si="7"/>
        <v>30</v>
      </c>
    </row>
    <row r="23" spans="1:34" ht="30.75" customHeight="1" x14ac:dyDescent="0.25">
      <c r="B23" s="661" t="s">
        <v>62</v>
      </c>
      <c r="C23" s="693" t="s">
        <v>34</v>
      </c>
      <c r="D23" s="693"/>
      <c r="E23" s="693"/>
      <c r="F23" s="693"/>
      <c r="G23" s="693"/>
      <c r="H23" s="693"/>
      <c r="I23" s="693"/>
      <c r="J23" s="693"/>
      <c r="K23" s="693"/>
      <c r="L23" s="693"/>
      <c r="M23" s="693"/>
      <c r="N23" s="693"/>
      <c r="O23" s="693"/>
      <c r="P23" s="693"/>
      <c r="Q23" s="693"/>
      <c r="R23" s="693"/>
      <c r="S23" s="693"/>
      <c r="T23" s="693"/>
      <c r="U23" s="693"/>
      <c r="V23" s="693"/>
      <c r="W23" s="693"/>
      <c r="X23" s="693"/>
      <c r="Y23" s="693"/>
      <c r="Z23" s="693"/>
      <c r="AA23" s="693"/>
      <c r="AB23" s="693"/>
      <c r="AC23" s="693"/>
      <c r="AD23" s="693"/>
      <c r="AE23" s="693"/>
      <c r="AF23" s="693"/>
      <c r="AG23" s="694"/>
    </row>
    <row r="24" spans="1:34" ht="5.3" customHeight="1" thickBot="1" x14ac:dyDescent="0.3">
      <c r="B24" s="662"/>
      <c r="C24" s="695"/>
      <c r="D24" s="695"/>
      <c r="E24" s="695"/>
      <c r="F24" s="695"/>
      <c r="G24" s="695"/>
      <c r="H24" s="695"/>
      <c r="I24" s="695"/>
      <c r="J24" s="695"/>
      <c r="K24" s="695"/>
      <c r="L24" s="695"/>
      <c r="M24" s="695"/>
      <c r="N24" s="695"/>
      <c r="O24" s="695"/>
      <c r="P24" s="695"/>
      <c r="Q24" s="695"/>
      <c r="R24" s="695"/>
      <c r="S24" s="695"/>
      <c r="T24" s="695"/>
      <c r="U24" s="695"/>
      <c r="V24" s="695"/>
      <c r="W24" s="695"/>
      <c r="X24" s="695"/>
      <c r="Y24" s="695"/>
      <c r="Z24" s="695"/>
      <c r="AA24" s="695"/>
      <c r="AB24" s="695"/>
      <c r="AC24" s="695"/>
      <c r="AD24" s="695"/>
      <c r="AE24" s="695"/>
      <c r="AF24" s="695"/>
      <c r="AG24" s="696"/>
    </row>
    <row r="25" spans="1:34" ht="19.899999999999999" customHeight="1" x14ac:dyDescent="0.25">
      <c r="B25" s="560" t="s">
        <v>149</v>
      </c>
      <c r="C25" s="574">
        <v>1</v>
      </c>
      <c r="D25" s="216" t="s">
        <v>150</v>
      </c>
      <c r="E25" s="579" t="s">
        <v>151</v>
      </c>
      <c r="F25" s="663">
        <v>20</v>
      </c>
      <c r="G25" s="420"/>
      <c r="H25" s="421"/>
      <c r="I25" s="421"/>
      <c r="J25" s="420"/>
      <c r="K25" s="421"/>
      <c r="L25" s="421"/>
      <c r="M25" s="599">
        <f>SUM(F25:L25)</f>
        <v>20</v>
      </c>
      <c r="N25" s="599">
        <v>30</v>
      </c>
      <c r="O25" s="624">
        <f>SUM(M25:N25)</f>
        <v>50</v>
      </c>
      <c r="P25" s="620">
        <v>2</v>
      </c>
      <c r="Q25" s="622" t="s">
        <v>43</v>
      </c>
      <c r="R25" s="419"/>
      <c r="S25" s="421"/>
      <c r="T25" s="421"/>
      <c r="U25" s="421"/>
      <c r="V25" s="420"/>
      <c r="W25" s="421"/>
      <c r="X25" s="421"/>
      <c r="Y25" s="421"/>
      <c r="Z25" s="420"/>
      <c r="AA25" s="420"/>
      <c r="AB25" s="422"/>
      <c r="AC25" s="423"/>
      <c r="AD25" s="659">
        <f>(M25+Y25:Y26)</f>
        <v>20</v>
      </c>
      <c r="AE25" s="599">
        <f>(N25+Z25:Z26)</f>
        <v>30</v>
      </c>
      <c r="AF25" s="620">
        <f>(O25+AA25:AA26)</f>
        <v>50</v>
      </c>
      <c r="AG25" s="622">
        <f>(P25+AB25:AB26)</f>
        <v>2</v>
      </c>
    </row>
    <row r="26" spans="1:34" ht="19.899999999999999" customHeight="1" thickBot="1" x14ac:dyDescent="0.3">
      <c r="B26" s="553"/>
      <c r="C26" s="575"/>
      <c r="D26" s="108" t="s">
        <v>152</v>
      </c>
      <c r="E26" s="580"/>
      <c r="F26" s="664"/>
      <c r="G26" s="425"/>
      <c r="H26" s="426"/>
      <c r="I26" s="426"/>
      <c r="J26" s="425"/>
      <c r="K26" s="426"/>
      <c r="L26" s="426"/>
      <c r="M26" s="601"/>
      <c r="N26" s="601"/>
      <c r="O26" s="625"/>
      <c r="P26" s="621"/>
      <c r="Q26" s="623"/>
      <c r="R26" s="424"/>
      <c r="S26" s="426"/>
      <c r="T26" s="426"/>
      <c r="U26" s="426"/>
      <c r="V26" s="425"/>
      <c r="W26" s="426"/>
      <c r="X26" s="426"/>
      <c r="Y26" s="426"/>
      <c r="Z26" s="425"/>
      <c r="AA26" s="425"/>
      <c r="AB26" s="427"/>
      <c r="AC26" s="428"/>
      <c r="AD26" s="660"/>
      <c r="AE26" s="601"/>
      <c r="AF26" s="621"/>
      <c r="AG26" s="623"/>
    </row>
    <row r="27" spans="1:34" ht="19.899999999999999" customHeight="1" x14ac:dyDescent="0.25">
      <c r="B27" s="560" t="s">
        <v>153</v>
      </c>
      <c r="C27" s="568">
        <v>2</v>
      </c>
      <c r="D27" s="217" t="s">
        <v>154</v>
      </c>
      <c r="E27" s="177" t="s">
        <v>155</v>
      </c>
      <c r="F27" s="85">
        <v>15</v>
      </c>
      <c r="G27" s="86"/>
      <c r="H27" s="86"/>
      <c r="I27" s="86"/>
      <c r="J27" s="429"/>
      <c r="K27" s="86"/>
      <c r="L27" s="86"/>
      <c r="M27" s="629">
        <v>30</v>
      </c>
      <c r="N27" s="593">
        <v>70</v>
      </c>
      <c r="O27" s="593">
        <f>SUM(M27:N27)</f>
        <v>100</v>
      </c>
      <c r="P27" s="633">
        <v>4</v>
      </c>
      <c r="Q27" s="626" t="s">
        <v>43</v>
      </c>
      <c r="R27" s="431"/>
      <c r="S27" s="86"/>
      <c r="T27" s="86"/>
      <c r="U27" s="86"/>
      <c r="V27" s="86"/>
      <c r="W27" s="86"/>
      <c r="X27" s="86"/>
      <c r="Y27" s="86"/>
      <c r="Z27" s="429"/>
      <c r="AA27" s="429"/>
      <c r="AB27" s="432"/>
      <c r="AC27" s="433"/>
      <c r="AD27" s="636">
        <f t="shared" ref="AD27" si="8">SUM(M27,Y27)</f>
        <v>30</v>
      </c>
      <c r="AE27" s="593">
        <f t="shared" ref="AE27" si="9">SUM(N27,Z27)</f>
        <v>70</v>
      </c>
      <c r="AF27" s="633">
        <f t="shared" ref="AF27" si="10">SUM(O27,AA27)</f>
        <v>100</v>
      </c>
      <c r="AG27" s="626">
        <f t="shared" ref="AG27" si="11">SUM(P27,AB27)</f>
        <v>4</v>
      </c>
    </row>
    <row r="28" spans="1:34" ht="19.899999999999999" customHeight="1" x14ac:dyDescent="0.25">
      <c r="B28" s="583"/>
      <c r="C28" s="568"/>
      <c r="D28" s="218" t="s">
        <v>156</v>
      </c>
      <c r="E28" s="538" t="s">
        <v>66</v>
      </c>
      <c r="F28" s="74">
        <v>15</v>
      </c>
      <c r="G28" s="434"/>
      <c r="H28" s="434"/>
      <c r="I28" s="434"/>
      <c r="J28" s="435"/>
      <c r="K28" s="434"/>
      <c r="L28" s="434"/>
      <c r="M28" s="630"/>
      <c r="N28" s="630"/>
      <c r="O28" s="630"/>
      <c r="P28" s="634"/>
      <c r="Q28" s="627"/>
      <c r="R28" s="437"/>
      <c r="S28" s="434"/>
      <c r="T28" s="434"/>
      <c r="U28" s="434"/>
      <c r="V28" s="434"/>
      <c r="W28" s="434"/>
      <c r="X28" s="434"/>
      <c r="Y28" s="434"/>
      <c r="Z28" s="435"/>
      <c r="AA28" s="435"/>
      <c r="AB28" s="438"/>
      <c r="AC28" s="439"/>
      <c r="AD28" s="637"/>
      <c r="AE28" s="630"/>
      <c r="AF28" s="634"/>
      <c r="AG28" s="627"/>
    </row>
    <row r="29" spans="1:34" ht="19.899999999999999" customHeight="1" thickBot="1" x14ac:dyDescent="0.3">
      <c r="B29" s="583"/>
      <c r="C29" s="567"/>
      <c r="D29" s="219" t="s">
        <v>157</v>
      </c>
      <c r="E29" s="176" t="s">
        <v>192</v>
      </c>
      <c r="F29" s="81">
        <v>15</v>
      </c>
      <c r="G29" s="82"/>
      <c r="H29" s="82"/>
      <c r="I29" s="82"/>
      <c r="J29" s="440"/>
      <c r="K29" s="82"/>
      <c r="L29" s="82"/>
      <c r="M29" s="631"/>
      <c r="N29" s="632"/>
      <c r="O29" s="632"/>
      <c r="P29" s="635"/>
      <c r="Q29" s="628"/>
      <c r="R29" s="443"/>
      <c r="S29" s="82"/>
      <c r="T29" s="82"/>
      <c r="U29" s="82"/>
      <c r="V29" s="82"/>
      <c r="W29" s="82"/>
      <c r="X29" s="82"/>
      <c r="Y29" s="82"/>
      <c r="Z29" s="440"/>
      <c r="AA29" s="440"/>
      <c r="AB29" s="444"/>
      <c r="AC29" s="445"/>
      <c r="AD29" s="638"/>
      <c r="AE29" s="632"/>
      <c r="AF29" s="635"/>
      <c r="AG29" s="628"/>
    </row>
    <row r="30" spans="1:34" ht="25.15" customHeight="1" x14ac:dyDescent="0.25">
      <c r="B30" s="560" t="s">
        <v>153</v>
      </c>
      <c r="C30" s="571">
        <v>3</v>
      </c>
      <c r="D30" s="220" t="s">
        <v>158</v>
      </c>
      <c r="E30" s="579" t="s">
        <v>159</v>
      </c>
      <c r="F30" s="419"/>
      <c r="G30" s="421">
        <v>20</v>
      </c>
      <c r="H30" s="421"/>
      <c r="I30" s="421"/>
      <c r="J30" s="420"/>
      <c r="K30" s="421"/>
      <c r="L30" s="421"/>
      <c r="M30" s="603">
        <v>40</v>
      </c>
      <c r="N30" s="603">
        <v>10</v>
      </c>
      <c r="O30" s="603">
        <f>SUM(M30:N32)</f>
        <v>50</v>
      </c>
      <c r="P30" s="605">
        <v>2</v>
      </c>
      <c r="Q30" s="608" t="s">
        <v>43</v>
      </c>
      <c r="R30" s="446"/>
      <c r="S30" s="421"/>
      <c r="T30" s="421"/>
      <c r="U30" s="421"/>
      <c r="V30" s="421"/>
      <c r="W30" s="421"/>
      <c r="X30" s="421"/>
      <c r="Y30" s="421"/>
      <c r="Z30" s="420"/>
      <c r="AA30" s="420"/>
      <c r="AB30" s="422"/>
      <c r="AC30" s="423"/>
      <c r="AD30" s="698">
        <f t="shared" ref="AD30:AG35" si="12">SUM(M30,Y30)</f>
        <v>40</v>
      </c>
      <c r="AE30" s="603">
        <f t="shared" si="12"/>
        <v>10</v>
      </c>
      <c r="AF30" s="605">
        <f t="shared" si="12"/>
        <v>50</v>
      </c>
      <c r="AG30" s="608">
        <f t="shared" si="12"/>
        <v>2</v>
      </c>
    </row>
    <row r="31" spans="1:34" ht="25.15" customHeight="1" x14ac:dyDescent="0.25">
      <c r="B31" s="583"/>
      <c r="C31" s="572"/>
      <c r="D31" s="221" t="s">
        <v>160</v>
      </c>
      <c r="E31" s="617"/>
      <c r="F31" s="447"/>
      <c r="G31" s="448">
        <v>20</v>
      </c>
      <c r="H31" s="448"/>
      <c r="I31" s="448"/>
      <c r="J31" s="449"/>
      <c r="K31" s="448"/>
      <c r="L31" s="448"/>
      <c r="M31" s="600"/>
      <c r="N31" s="600"/>
      <c r="O31" s="600"/>
      <c r="P31" s="606"/>
      <c r="Q31" s="609"/>
      <c r="R31" s="451"/>
      <c r="S31" s="448"/>
      <c r="T31" s="448"/>
      <c r="U31" s="448"/>
      <c r="V31" s="448"/>
      <c r="W31" s="448"/>
      <c r="X31" s="448"/>
      <c r="Y31" s="448"/>
      <c r="Z31" s="449"/>
      <c r="AA31" s="449"/>
      <c r="AB31" s="452"/>
      <c r="AC31" s="453"/>
      <c r="AD31" s="699"/>
      <c r="AE31" s="600"/>
      <c r="AF31" s="606"/>
      <c r="AG31" s="609"/>
    </row>
    <row r="32" spans="1:34" ht="25.15" customHeight="1" thickBot="1" x14ac:dyDescent="0.3">
      <c r="B32" s="583"/>
      <c r="C32" s="573"/>
      <c r="D32" s="222" t="s">
        <v>161</v>
      </c>
      <c r="E32" s="539" t="s">
        <v>162</v>
      </c>
      <c r="F32" s="454"/>
      <c r="G32" s="455">
        <v>20</v>
      </c>
      <c r="H32" s="455"/>
      <c r="I32" s="455"/>
      <c r="J32" s="456"/>
      <c r="K32" s="455"/>
      <c r="L32" s="455"/>
      <c r="M32" s="604"/>
      <c r="N32" s="604"/>
      <c r="O32" s="604"/>
      <c r="P32" s="607"/>
      <c r="Q32" s="610"/>
      <c r="R32" s="457"/>
      <c r="S32" s="455"/>
      <c r="T32" s="455"/>
      <c r="U32" s="455"/>
      <c r="V32" s="455"/>
      <c r="W32" s="455"/>
      <c r="X32" s="455"/>
      <c r="Y32" s="455"/>
      <c r="Z32" s="456"/>
      <c r="AA32" s="456"/>
      <c r="AB32" s="458"/>
      <c r="AC32" s="459"/>
      <c r="AD32" s="700"/>
      <c r="AE32" s="604"/>
      <c r="AF32" s="607"/>
      <c r="AG32" s="610"/>
    </row>
    <row r="33" spans="2:33" ht="35" customHeight="1" x14ac:dyDescent="0.25">
      <c r="B33" s="561" t="s">
        <v>178</v>
      </c>
      <c r="C33" s="566">
        <v>4</v>
      </c>
      <c r="D33" s="223" t="s">
        <v>164</v>
      </c>
      <c r="E33" s="618" t="s">
        <v>66</v>
      </c>
      <c r="F33" s="85"/>
      <c r="G33" s="86"/>
      <c r="H33" s="86"/>
      <c r="I33" s="86"/>
      <c r="J33" s="429"/>
      <c r="K33" s="86"/>
      <c r="L33" s="86"/>
      <c r="M33" s="86"/>
      <c r="N33" s="86"/>
      <c r="O33" s="86"/>
      <c r="P33" s="432"/>
      <c r="Q33" s="433"/>
      <c r="R33" s="602">
        <v>30</v>
      </c>
      <c r="S33" s="429"/>
      <c r="T33" s="86"/>
      <c r="U33" s="86"/>
      <c r="V33" s="86"/>
      <c r="W33" s="86"/>
      <c r="X33" s="86"/>
      <c r="Y33" s="593">
        <f>SUM(R33:X33)</f>
        <v>30</v>
      </c>
      <c r="Z33" s="593">
        <v>20</v>
      </c>
      <c r="AA33" s="593">
        <f>SUM(Y33:Z33)</f>
        <v>50</v>
      </c>
      <c r="AB33" s="633">
        <v>2</v>
      </c>
      <c r="AC33" s="626" t="s">
        <v>43</v>
      </c>
      <c r="AD33" s="636">
        <f t="shared" si="12"/>
        <v>30</v>
      </c>
      <c r="AE33" s="593">
        <f t="shared" si="12"/>
        <v>20</v>
      </c>
      <c r="AF33" s="633">
        <f t="shared" si="12"/>
        <v>50</v>
      </c>
      <c r="AG33" s="626">
        <f t="shared" si="12"/>
        <v>2</v>
      </c>
    </row>
    <row r="34" spans="2:33" ht="35" customHeight="1" thickBot="1" x14ac:dyDescent="0.3">
      <c r="B34" s="562"/>
      <c r="C34" s="567"/>
      <c r="D34" s="224" t="s">
        <v>190</v>
      </c>
      <c r="E34" s="619"/>
      <c r="F34" s="460"/>
      <c r="G34" s="461"/>
      <c r="H34" s="461"/>
      <c r="I34" s="461"/>
      <c r="J34" s="462"/>
      <c r="K34" s="461"/>
      <c r="L34" s="461"/>
      <c r="M34" s="461"/>
      <c r="N34" s="461"/>
      <c r="O34" s="461"/>
      <c r="P34" s="463"/>
      <c r="Q34" s="464"/>
      <c r="R34" s="598"/>
      <c r="S34" s="462"/>
      <c r="T34" s="461"/>
      <c r="U34" s="461"/>
      <c r="V34" s="461"/>
      <c r="W34" s="461"/>
      <c r="X34" s="461"/>
      <c r="Y34" s="594"/>
      <c r="Z34" s="594"/>
      <c r="AA34" s="594"/>
      <c r="AB34" s="706"/>
      <c r="AC34" s="704"/>
      <c r="AD34" s="705"/>
      <c r="AE34" s="594"/>
      <c r="AF34" s="706"/>
      <c r="AG34" s="704"/>
    </row>
    <row r="35" spans="2:33" ht="19.899999999999999" customHeight="1" x14ac:dyDescent="0.25">
      <c r="B35" s="560" t="s">
        <v>163</v>
      </c>
      <c r="C35" s="574">
        <v>5</v>
      </c>
      <c r="D35" s="216" t="s">
        <v>165</v>
      </c>
      <c r="E35" s="537" t="s">
        <v>106</v>
      </c>
      <c r="F35" s="446"/>
      <c r="G35" s="421"/>
      <c r="H35" s="421"/>
      <c r="I35" s="421"/>
      <c r="J35" s="420"/>
      <c r="K35" s="421"/>
      <c r="L35" s="421"/>
      <c r="M35" s="421"/>
      <c r="N35" s="420"/>
      <c r="O35" s="421"/>
      <c r="P35" s="422"/>
      <c r="Q35" s="423"/>
      <c r="R35" s="468"/>
      <c r="S35" s="421"/>
      <c r="T35" s="469">
        <v>30</v>
      </c>
      <c r="U35" s="421"/>
      <c r="V35" s="421"/>
      <c r="W35" s="421"/>
      <c r="X35" s="421"/>
      <c r="Y35" s="599">
        <v>60</v>
      </c>
      <c r="Z35" s="599">
        <v>40</v>
      </c>
      <c r="AA35" s="599">
        <f>SUM(Y35:Z35)</f>
        <v>100</v>
      </c>
      <c r="AB35" s="620">
        <v>4</v>
      </c>
      <c r="AC35" s="622" t="s">
        <v>43</v>
      </c>
      <c r="AD35" s="659">
        <f t="shared" si="12"/>
        <v>60</v>
      </c>
      <c r="AE35" s="599">
        <f t="shared" si="12"/>
        <v>40</v>
      </c>
      <c r="AF35" s="620">
        <f t="shared" si="12"/>
        <v>100</v>
      </c>
      <c r="AG35" s="622">
        <f>(P35:P37+AB35)</f>
        <v>4</v>
      </c>
    </row>
    <row r="36" spans="2:33" ht="19.899999999999999" customHeight="1" x14ac:dyDescent="0.25">
      <c r="B36" s="552"/>
      <c r="C36" s="558"/>
      <c r="D36" s="225" t="s">
        <v>166</v>
      </c>
      <c r="E36" s="581" t="s">
        <v>145</v>
      </c>
      <c r="F36" s="451"/>
      <c r="G36" s="470"/>
      <c r="H36" s="470"/>
      <c r="I36" s="470"/>
      <c r="J36" s="471"/>
      <c r="K36" s="450"/>
      <c r="L36" s="450"/>
      <c r="M36" s="472"/>
      <c r="N36" s="449"/>
      <c r="O36" s="450"/>
      <c r="P36" s="473"/>
      <c r="Q36" s="474"/>
      <c r="R36" s="475"/>
      <c r="S36" s="450"/>
      <c r="T36" s="476">
        <v>30</v>
      </c>
      <c r="U36" s="450"/>
      <c r="V36" s="450"/>
      <c r="W36" s="450"/>
      <c r="X36" s="472"/>
      <c r="Y36" s="600"/>
      <c r="Z36" s="600"/>
      <c r="AA36" s="600"/>
      <c r="AB36" s="606"/>
      <c r="AC36" s="609"/>
      <c r="AD36" s="703"/>
      <c r="AE36" s="600"/>
      <c r="AF36" s="606"/>
      <c r="AG36" s="609"/>
    </row>
    <row r="37" spans="2:33" ht="19.899999999999999" customHeight="1" thickBot="1" x14ac:dyDescent="0.3">
      <c r="B37" s="553"/>
      <c r="C37" s="575"/>
      <c r="D37" s="185" t="s">
        <v>167</v>
      </c>
      <c r="E37" s="582"/>
      <c r="F37" s="477"/>
      <c r="G37" s="478"/>
      <c r="H37" s="478"/>
      <c r="I37" s="478"/>
      <c r="J37" s="479"/>
      <c r="K37" s="479"/>
      <c r="L37" s="479"/>
      <c r="M37" s="478"/>
      <c r="N37" s="479"/>
      <c r="O37" s="479"/>
      <c r="P37" s="480"/>
      <c r="Q37" s="481"/>
      <c r="R37" s="477"/>
      <c r="S37" s="479"/>
      <c r="T37" s="482">
        <v>30</v>
      </c>
      <c r="U37" s="479"/>
      <c r="V37" s="479"/>
      <c r="W37" s="479"/>
      <c r="X37" s="479"/>
      <c r="Y37" s="601"/>
      <c r="Z37" s="601"/>
      <c r="AA37" s="601"/>
      <c r="AB37" s="621"/>
      <c r="AC37" s="623"/>
      <c r="AD37" s="660"/>
      <c r="AE37" s="601"/>
      <c r="AF37" s="621"/>
      <c r="AG37" s="623"/>
    </row>
    <row r="38" spans="2:33" ht="19.899999999999999" customHeight="1" x14ac:dyDescent="0.25">
      <c r="B38" s="551" t="s">
        <v>77</v>
      </c>
      <c r="C38" s="566">
        <v>6</v>
      </c>
      <c r="D38" s="226" t="s">
        <v>168</v>
      </c>
      <c r="E38" s="611" t="s">
        <v>169</v>
      </c>
      <c r="F38" s="982">
        <v>5</v>
      </c>
      <c r="G38" s="483"/>
      <c r="H38" s="483"/>
      <c r="I38" s="483"/>
      <c r="J38" s="484"/>
      <c r="K38" s="484"/>
      <c r="L38" s="484">
        <v>15</v>
      </c>
      <c r="M38" s="613">
        <v>20</v>
      </c>
      <c r="N38" s="613">
        <v>30</v>
      </c>
      <c r="O38" s="613">
        <f>SUM(M38:N39)</f>
        <v>50</v>
      </c>
      <c r="P38" s="615">
        <v>2</v>
      </c>
      <c r="Q38" s="595" t="s">
        <v>43</v>
      </c>
      <c r="R38" s="485"/>
      <c r="S38" s="484"/>
      <c r="T38" s="79"/>
      <c r="U38" s="484"/>
      <c r="V38" s="484"/>
      <c r="W38" s="484"/>
      <c r="X38" s="484"/>
      <c r="Y38" s="79"/>
      <c r="Z38" s="79"/>
      <c r="AA38" s="79"/>
      <c r="AB38" s="80"/>
      <c r="AC38" s="486"/>
      <c r="AD38" s="597">
        <v>20</v>
      </c>
      <c r="AE38" s="629">
        <v>30</v>
      </c>
      <c r="AF38" s="709">
        <v>50</v>
      </c>
      <c r="AG38" s="707">
        <v>2</v>
      </c>
    </row>
    <row r="39" spans="2:33" ht="19.899999999999999" customHeight="1" thickBot="1" x14ac:dyDescent="0.3">
      <c r="B39" s="553"/>
      <c r="C39" s="567"/>
      <c r="D39" s="184" t="s">
        <v>170</v>
      </c>
      <c r="E39" s="612"/>
      <c r="F39" s="490"/>
      <c r="G39" s="491"/>
      <c r="H39" s="491"/>
      <c r="I39" s="491"/>
      <c r="J39" s="492"/>
      <c r="K39" s="492"/>
      <c r="L39" s="492">
        <v>20</v>
      </c>
      <c r="M39" s="614"/>
      <c r="N39" s="614"/>
      <c r="O39" s="614"/>
      <c r="P39" s="616"/>
      <c r="Q39" s="596"/>
      <c r="R39" s="493"/>
      <c r="S39" s="492"/>
      <c r="T39" s="434"/>
      <c r="U39" s="492"/>
      <c r="V39" s="492"/>
      <c r="W39" s="492"/>
      <c r="X39" s="492"/>
      <c r="Y39" s="434"/>
      <c r="Z39" s="434"/>
      <c r="AA39" s="434"/>
      <c r="AB39" s="436"/>
      <c r="AC39" s="494"/>
      <c r="AD39" s="598"/>
      <c r="AE39" s="631"/>
      <c r="AF39" s="710"/>
      <c r="AG39" s="708"/>
    </row>
    <row r="40" spans="2:33" ht="19.899999999999999" customHeight="1" x14ac:dyDescent="0.25">
      <c r="B40" s="563" t="s">
        <v>171</v>
      </c>
      <c r="C40" s="557">
        <v>7</v>
      </c>
      <c r="D40" s="227" t="s">
        <v>172</v>
      </c>
      <c r="E40" s="540" t="s">
        <v>173</v>
      </c>
      <c r="F40" s="361">
        <v>15</v>
      </c>
      <c r="G40" s="297"/>
      <c r="H40" s="496"/>
      <c r="I40" s="297"/>
      <c r="J40" s="346"/>
      <c r="K40" s="297"/>
      <c r="L40" s="297"/>
      <c r="M40" s="584">
        <v>30</v>
      </c>
      <c r="N40" s="584">
        <v>20</v>
      </c>
      <c r="O40" s="584">
        <f>SUM(M40:N40)</f>
        <v>50</v>
      </c>
      <c r="P40" s="587">
        <v>2</v>
      </c>
      <c r="Q40" s="590" t="s">
        <v>43</v>
      </c>
      <c r="R40" s="497"/>
      <c r="S40" s="297"/>
      <c r="T40" s="297"/>
      <c r="U40" s="297"/>
      <c r="V40" s="346"/>
      <c r="W40" s="297"/>
      <c r="X40" s="297"/>
      <c r="Y40" s="346"/>
      <c r="Z40" s="346"/>
      <c r="AA40" s="346"/>
      <c r="AB40" s="362"/>
      <c r="AC40" s="363"/>
      <c r="AD40" s="701">
        <f>SUM(M40,Y40)</f>
        <v>30</v>
      </c>
      <c r="AE40" s="584">
        <f>SUM(N40,Z40)</f>
        <v>20</v>
      </c>
      <c r="AF40" s="587">
        <f>SUM(O40,AA40)</f>
        <v>50</v>
      </c>
      <c r="AG40" s="590">
        <f>SUM(P40,AB40)</f>
        <v>2</v>
      </c>
    </row>
    <row r="41" spans="2:33" ht="19.899999999999999" customHeight="1" x14ac:dyDescent="0.25">
      <c r="B41" s="564"/>
      <c r="C41" s="558"/>
      <c r="D41" s="547" t="s">
        <v>174</v>
      </c>
      <c r="E41" s="541" t="s">
        <v>175</v>
      </c>
      <c r="F41" s="306">
        <v>15</v>
      </c>
      <c r="G41" s="348"/>
      <c r="H41" s="307"/>
      <c r="I41" s="348"/>
      <c r="J41" s="498"/>
      <c r="K41" s="348"/>
      <c r="L41" s="305"/>
      <c r="M41" s="585"/>
      <c r="N41" s="585"/>
      <c r="O41" s="585"/>
      <c r="P41" s="588"/>
      <c r="Q41" s="591"/>
      <c r="R41" s="306"/>
      <c r="S41" s="348"/>
      <c r="T41" s="348"/>
      <c r="U41" s="348"/>
      <c r="V41" s="498"/>
      <c r="W41" s="348"/>
      <c r="X41" s="348"/>
      <c r="Y41" s="498"/>
      <c r="Z41" s="498"/>
      <c r="AA41" s="498"/>
      <c r="AB41" s="499"/>
      <c r="AC41" s="500"/>
      <c r="AD41" s="702"/>
      <c r="AE41" s="585"/>
      <c r="AF41" s="588"/>
      <c r="AG41" s="591"/>
    </row>
    <row r="42" spans="2:33" ht="19.899999999999999" customHeight="1" thickBot="1" x14ac:dyDescent="0.3">
      <c r="B42" s="565"/>
      <c r="C42" s="559"/>
      <c r="D42" s="228" t="s">
        <v>176</v>
      </c>
      <c r="E42" s="542" t="s">
        <v>177</v>
      </c>
      <c r="F42" s="315">
        <v>15</v>
      </c>
      <c r="G42" s="305"/>
      <c r="H42" s="312"/>
      <c r="I42" s="305"/>
      <c r="J42" s="501"/>
      <c r="K42" s="305"/>
      <c r="L42" s="311"/>
      <c r="M42" s="586"/>
      <c r="N42" s="586"/>
      <c r="O42" s="586"/>
      <c r="P42" s="589"/>
      <c r="Q42" s="592"/>
      <c r="R42" s="308"/>
      <c r="S42" s="305"/>
      <c r="T42" s="305"/>
      <c r="U42" s="305"/>
      <c r="V42" s="501"/>
      <c r="W42" s="305"/>
      <c r="X42" s="305"/>
      <c r="Y42" s="501"/>
      <c r="Z42" s="501"/>
      <c r="AA42" s="501"/>
      <c r="AB42" s="502"/>
      <c r="AC42" s="503"/>
      <c r="AD42" s="702"/>
      <c r="AE42" s="586"/>
      <c r="AF42" s="589"/>
      <c r="AG42" s="592"/>
    </row>
    <row r="43" spans="2:33" ht="24.8" customHeight="1" thickBot="1" x14ac:dyDescent="0.3">
      <c r="B43" s="576"/>
      <c r="C43" s="577"/>
      <c r="D43" s="577"/>
      <c r="E43" s="578"/>
      <c r="F43" s="504">
        <f>SUM(F25,F27,F28,F38,F40,F41)</f>
        <v>85</v>
      </c>
      <c r="G43" s="504">
        <v>40</v>
      </c>
      <c r="H43" s="504">
        <f>SUM(H25:H37)</f>
        <v>0</v>
      </c>
      <c r="I43" s="504">
        <f>SUM(I25:I37)</f>
        <v>0</v>
      </c>
      <c r="J43" s="504">
        <f>SUM(J25:J37)</f>
        <v>0</v>
      </c>
      <c r="K43" s="504">
        <f>SUM(K25:K37)</f>
        <v>0</v>
      </c>
      <c r="L43" s="504">
        <f>SUM(L25:L42)</f>
        <v>35</v>
      </c>
      <c r="M43" s="505">
        <f>SUM(M25:M42)</f>
        <v>140</v>
      </c>
      <c r="N43" s="504">
        <f>SUM(N25:N42)</f>
        <v>160</v>
      </c>
      <c r="O43" s="504">
        <f>SUM(O25:O42)</f>
        <v>300</v>
      </c>
      <c r="P43" s="505">
        <f>SUM(P25:P42)</f>
        <v>12</v>
      </c>
      <c r="Q43" s="504">
        <f>SUM(Q25:Q37)</f>
        <v>0</v>
      </c>
      <c r="R43" s="504">
        <f>SUM(R25:R35)</f>
        <v>30</v>
      </c>
      <c r="S43" s="504">
        <f>SUM(S25:S37)</f>
        <v>0</v>
      </c>
      <c r="T43" s="504">
        <f>SUM(T25:T36)</f>
        <v>60</v>
      </c>
      <c r="U43" s="504">
        <f t="shared" ref="U43:AC43" si="13">SUM(U25:U37)</f>
        <v>0</v>
      </c>
      <c r="V43" s="504">
        <f t="shared" si="13"/>
        <v>0</v>
      </c>
      <c r="W43" s="504">
        <f t="shared" si="13"/>
        <v>0</v>
      </c>
      <c r="X43" s="504">
        <f t="shared" si="13"/>
        <v>0</v>
      </c>
      <c r="Y43" s="505">
        <f t="shared" si="13"/>
        <v>90</v>
      </c>
      <c r="Z43" s="504">
        <f t="shared" si="13"/>
        <v>60</v>
      </c>
      <c r="AA43" s="504">
        <f t="shared" si="13"/>
        <v>150</v>
      </c>
      <c r="AB43" s="504">
        <f t="shared" si="13"/>
        <v>6</v>
      </c>
      <c r="AC43" s="504">
        <f t="shared" si="13"/>
        <v>0</v>
      </c>
      <c r="AD43" s="550">
        <f>SUM(AD25:AD42)</f>
        <v>230</v>
      </c>
      <c r="AE43" s="504">
        <f>SUM(AE25:AE42)</f>
        <v>220</v>
      </c>
      <c r="AF43" s="550">
        <f>SUM(AF25:AF42)</f>
        <v>450</v>
      </c>
      <c r="AG43" s="506">
        <f>SUM(AG25:AG42)</f>
        <v>18</v>
      </c>
    </row>
    <row r="44" spans="2:33" ht="27.7" customHeight="1" thickBot="1" x14ac:dyDescent="0.3">
      <c r="B44" s="569"/>
      <c r="C44" s="570"/>
      <c r="D44" s="507" t="s">
        <v>81</v>
      </c>
      <c r="E44" s="543" t="s">
        <v>82</v>
      </c>
      <c r="F44" s="508"/>
      <c r="G44" s="508"/>
      <c r="H44" s="508"/>
      <c r="I44" s="508"/>
      <c r="J44" s="508"/>
      <c r="K44" s="508"/>
      <c r="L44" s="508"/>
      <c r="M44" s="508"/>
      <c r="N44" s="508"/>
      <c r="O44" s="508"/>
      <c r="P44" s="509"/>
      <c r="Q44" s="508"/>
      <c r="R44" s="508"/>
      <c r="S44" s="508"/>
      <c r="T44" s="508"/>
      <c r="U44" s="508"/>
      <c r="V44" s="508"/>
      <c r="W44" s="510">
        <v>320</v>
      </c>
      <c r="X44" s="508"/>
      <c r="Y44" s="508">
        <f>SUM(R44:X44)</f>
        <v>320</v>
      </c>
      <c r="Z44" s="508"/>
      <c r="AA44" s="508">
        <f>SUM(Y44:Z44)</f>
        <v>320</v>
      </c>
      <c r="AB44" s="509">
        <v>11</v>
      </c>
      <c r="AC44" s="509"/>
      <c r="AD44" s="508">
        <f>SUM(M44,Y44)</f>
        <v>320</v>
      </c>
      <c r="AE44" s="508">
        <f>SUM(N44,Z44)</f>
        <v>0</v>
      </c>
      <c r="AF44" s="509">
        <f>SUM(O44,AA44)</f>
        <v>320</v>
      </c>
      <c r="AG44" s="511">
        <f>SUM(P44,AB44)</f>
        <v>11</v>
      </c>
    </row>
    <row r="45" spans="2:33" ht="26.35" customHeight="1" thickBot="1" x14ac:dyDescent="0.3">
      <c r="B45" s="554"/>
      <c r="C45" s="555"/>
      <c r="D45" s="556"/>
      <c r="E45" s="512"/>
      <c r="F45" s="505">
        <f t="shared" ref="F45:AG45" si="14">SUM(F22,F43,F44)</f>
        <v>133</v>
      </c>
      <c r="G45" s="505">
        <f t="shared" si="14"/>
        <v>50</v>
      </c>
      <c r="H45" s="505">
        <f t="shared" si="14"/>
        <v>300</v>
      </c>
      <c r="I45" s="505">
        <f t="shared" si="14"/>
        <v>0</v>
      </c>
      <c r="J45" s="505">
        <f t="shared" si="14"/>
        <v>0</v>
      </c>
      <c r="K45" s="505">
        <f t="shared" si="14"/>
        <v>0</v>
      </c>
      <c r="L45" s="505">
        <f t="shared" si="14"/>
        <v>47</v>
      </c>
      <c r="M45" s="505">
        <f t="shared" si="14"/>
        <v>510</v>
      </c>
      <c r="N45" s="505">
        <f t="shared" si="14"/>
        <v>240</v>
      </c>
      <c r="O45" s="505">
        <f t="shared" si="14"/>
        <v>750</v>
      </c>
      <c r="P45" s="505">
        <f t="shared" si="14"/>
        <v>30</v>
      </c>
      <c r="Q45" s="505">
        <f t="shared" si="14"/>
        <v>0</v>
      </c>
      <c r="R45" s="505">
        <f t="shared" si="14"/>
        <v>50</v>
      </c>
      <c r="S45" s="505">
        <f t="shared" si="14"/>
        <v>10</v>
      </c>
      <c r="T45" s="505">
        <f t="shared" si="14"/>
        <v>260</v>
      </c>
      <c r="U45" s="505">
        <f t="shared" si="14"/>
        <v>0</v>
      </c>
      <c r="V45" s="505">
        <f t="shared" si="14"/>
        <v>0</v>
      </c>
      <c r="W45" s="505">
        <f t="shared" si="14"/>
        <v>320</v>
      </c>
      <c r="X45" s="505">
        <f t="shared" si="14"/>
        <v>0</v>
      </c>
      <c r="Y45" s="505">
        <f t="shared" si="14"/>
        <v>640</v>
      </c>
      <c r="Z45" s="505">
        <f t="shared" si="14"/>
        <v>130</v>
      </c>
      <c r="AA45" s="505">
        <f t="shared" si="14"/>
        <v>770</v>
      </c>
      <c r="AB45" s="505">
        <f t="shared" si="14"/>
        <v>29</v>
      </c>
      <c r="AC45" s="505">
        <f t="shared" si="14"/>
        <v>0</v>
      </c>
      <c r="AD45" s="549">
        <f t="shared" si="14"/>
        <v>1150</v>
      </c>
      <c r="AE45" s="505">
        <f t="shared" si="14"/>
        <v>370</v>
      </c>
      <c r="AF45" s="549">
        <f t="shared" si="14"/>
        <v>1520</v>
      </c>
      <c r="AG45" s="513">
        <f t="shared" si="14"/>
        <v>59</v>
      </c>
    </row>
    <row r="46" spans="2:33" ht="14.95" x14ac:dyDescent="0.25">
      <c r="B46"/>
      <c r="C46"/>
      <c r="P46" s="54"/>
      <c r="AB46" s="54"/>
      <c r="AC46" s="54"/>
    </row>
    <row r="47" spans="2:33" ht="18.7" x14ac:dyDescent="0.3">
      <c r="B47" s="697"/>
      <c r="C47" s="697"/>
      <c r="P47" s="54"/>
      <c r="AB47" s="54"/>
      <c r="AC47" s="54"/>
    </row>
    <row r="48" spans="2:33" ht="15.8" x14ac:dyDescent="0.25">
      <c r="B48" s="639" t="s">
        <v>16</v>
      </c>
      <c r="C48" s="640"/>
      <c r="P48" s="54"/>
      <c r="AB48" s="54"/>
      <c r="AC48" s="54"/>
    </row>
    <row r="49" spans="2:29" s="16" customFormat="1" ht="15.8" x14ac:dyDescent="0.25">
      <c r="B49" s="639" t="s">
        <v>17</v>
      </c>
      <c r="C49" s="640"/>
      <c r="P49" s="54"/>
      <c r="AB49" s="54"/>
      <c r="AC49" s="54"/>
    </row>
    <row r="50" spans="2:29" s="16" customFormat="1" ht="16.3" x14ac:dyDescent="0.25">
      <c r="B50" s="639" t="s">
        <v>18</v>
      </c>
      <c r="C50" s="640"/>
      <c r="P50" s="54"/>
      <c r="AB50" s="54"/>
      <c r="AC50" s="54"/>
    </row>
    <row r="51" spans="2:29" s="16" customFormat="1" ht="15.8" x14ac:dyDescent="0.25">
      <c r="B51" s="639" t="s">
        <v>19</v>
      </c>
      <c r="C51" s="640"/>
      <c r="P51" s="54"/>
      <c r="AB51" s="54"/>
      <c r="AC51" s="54"/>
    </row>
    <row r="52" spans="2:29" s="16" customFormat="1" ht="15.8" x14ac:dyDescent="0.25">
      <c r="B52" s="639" t="s">
        <v>20</v>
      </c>
      <c r="C52" s="640"/>
      <c r="P52" s="54"/>
      <c r="AB52" s="54"/>
      <c r="AC52" s="54"/>
    </row>
    <row r="53" spans="2:29" s="16" customFormat="1" ht="15.8" x14ac:dyDescent="0.25">
      <c r="B53" s="639" t="s">
        <v>21</v>
      </c>
      <c r="C53" s="640"/>
      <c r="P53" s="54"/>
      <c r="AB53" s="54"/>
      <c r="AC53" s="54"/>
    </row>
    <row r="54" spans="2:29" s="16" customFormat="1" ht="15.8" x14ac:dyDescent="0.25">
      <c r="B54" s="639" t="s">
        <v>28</v>
      </c>
      <c r="C54" s="640"/>
      <c r="P54" s="54"/>
      <c r="AB54" s="54"/>
      <c r="AC54" s="54"/>
    </row>
    <row r="55" spans="2:29" s="16" customFormat="1" ht="15.8" x14ac:dyDescent="0.25">
      <c r="B55" s="639" t="s">
        <v>43</v>
      </c>
      <c r="C55" s="640"/>
      <c r="P55" s="54"/>
      <c r="AB55" s="54"/>
      <c r="AC55" s="54"/>
    </row>
    <row r="56" spans="2:29" s="16" customFormat="1" ht="15.8" x14ac:dyDescent="0.25">
      <c r="B56" s="639" t="s">
        <v>57</v>
      </c>
      <c r="C56" s="640"/>
      <c r="P56" s="54"/>
      <c r="AB56" s="54"/>
      <c r="AC56" s="54"/>
    </row>
    <row r="57" spans="2:29" ht="15.8" x14ac:dyDescent="0.25">
      <c r="B57" s="639" t="s">
        <v>84</v>
      </c>
      <c r="C57" s="640"/>
      <c r="P57" s="54"/>
      <c r="AB57" s="54"/>
      <c r="AC57" s="54"/>
    </row>
    <row r="58" spans="2:29" ht="14.95" x14ac:dyDescent="0.25">
      <c r="C58" s="53"/>
      <c r="P58" s="54"/>
      <c r="AB58" s="54"/>
      <c r="AC58" s="54"/>
    </row>
    <row r="59" spans="2:29" ht="14.95" x14ac:dyDescent="0.25">
      <c r="C59" s="53"/>
      <c r="P59" s="54"/>
      <c r="AB59" s="54"/>
      <c r="AC59" s="54"/>
    </row>
    <row r="60" spans="2:29" ht="14.95" x14ac:dyDescent="0.25">
      <c r="C60" s="53"/>
      <c r="P60" s="54"/>
      <c r="AB60" s="54"/>
      <c r="AC60" s="54"/>
    </row>
    <row r="61" spans="2:29" ht="14.95" x14ac:dyDescent="0.25">
      <c r="C61" s="53"/>
      <c r="P61" s="54"/>
      <c r="AB61" s="54"/>
      <c r="AC61" s="54"/>
    </row>
    <row r="62" spans="2:29" ht="14.95" hidden="1" x14ac:dyDescent="0.25">
      <c r="C62" s="53"/>
      <c r="P62" s="54"/>
      <c r="AB62" s="54"/>
      <c r="AC62" s="54"/>
    </row>
    <row r="63" spans="2:29" ht="14.95" hidden="1" x14ac:dyDescent="0.25">
      <c r="C63" s="53"/>
      <c r="P63" s="54"/>
      <c r="AB63" s="54"/>
      <c r="AC63" s="54"/>
    </row>
    <row r="64" spans="2:29" ht="14.95" hidden="1" x14ac:dyDescent="0.25">
      <c r="C64" s="53"/>
      <c r="P64" s="54"/>
      <c r="AB64" s="54"/>
      <c r="AC64" s="54"/>
    </row>
    <row r="65" spans="3:29" ht="14.95" hidden="1" x14ac:dyDescent="0.25">
      <c r="C65" s="53"/>
      <c r="P65" s="54"/>
      <c r="AB65" s="54"/>
      <c r="AC65" s="54"/>
    </row>
    <row r="66" spans="3:29" ht="14.95" hidden="1" x14ac:dyDescent="0.25">
      <c r="C66" s="53"/>
      <c r="P66" s="54"/>
      <c r="AB66" s="54"/>
      <c r="AC66" s="54"/>
    </row>
    <row r="67" spans="3:29" ht="14.95" hidden="1" x14ac:dyDescent="0.25">
      <c r="C67" s="53"/>
      <c r="P67" s="54"/>
      <c r="AB67" s="54"/>
      <c r="AC67" s="54"/>
    </row>
    <row r="68" spans="3:29" ht="14.95" hidden="1" x14ac:dyDescent="0.25">
      <c r="C68" s="53"/>
      <c r="P68" s="54"/>
      <c r="AB68" s="54"/>
      <c r="AC68" s="54"/>
    </row>
    <row r="69" spans="3:29" ht="14.95" hidden="1" x14ac:dyDescent="0.25">
      <c r="C69" s="53"/>
      <c r="P69" s="54"/>
      <c r="AB69" s="54"/>
      <c r="AC69" s="54"/>
    </row>
    <row r="70" spans="3:29" ht="14.95" hidden="1" x14ac:dyDescent="0.25">
      <c r="C70" s="53"/>
      <c r="P70" s="54"/>
      <c r="AB70" s="54"/>
      <c r="AC70" s="54"/>
    </row>
    <row r="71" spans="3:29" ht="14.95" hidden="1" x14ac:dyDescent="0.25">
      <c r="C71" s="53"/>
      <c r="P71" s="54"/>
      <c r="AB71" s="54"/>
      <c r="AC71" s="54"/>
    </row>
    <row r="72" spans="3:29" ht="14.95" hidden="1" x14ac:dyDescent="0.25">
      <c r="C72" s="53"/>
      <c r="P72" s="54"/>
      <c r="AB72" s="54"/>
      <c r="AC72" s="54"/>
    </row>
    <row r="73" spans="3:29" ht="14.95" hidden="1" x14ac:dyDescent="0.25">
      <c r="C73" s="53"/>
      <c r="P73" s="54"/>
      <c r="AB73" s="54"/>
      <c r="AC73" s="54"/>
    </row>
    <row r="74" spans="3:29" ht="14.95" hidden="1" x14ac:dyDescent="0.25">
      <c r="C74" s="53"/>
      <c r="P74" s="54"/>
      <c r="AB74" s="54"/>
      <c r="AC74" s="54"/>
    </row>
    <row r="75" spans="3:29" ht="14.95" hidden="1" x14ac:dyDescent="0.25">
      <c r="C75" s="53"/>
      <c r="P75" s="54"/>
      <c r="AB75" s="54"/>
      <c r="AC75" s="54"/>
    </row>
    <row r="76" spans="3:29" ht="14.95" hidden="1" x14ac:dyDescent="0.25">
      <c r="C76" s="53"/>
      <c r="P76" s="54"/>
      <c r="AB76" s="54"/>
      <c r="AC76" s="54"/>
    </row>
    <row r="77" spans="3:29" ht="14.95" hidden="1" x14ac:dyDescent="0.25">
      <c r="C77" s="53"/>
      <c r="P77" s="54"/>
      <c r="AB77" s="54"/>
      <c r="AC77" s="54"/>
    </row>
    <row r="78" spans="3:29" ht="14.95" hidden="1" x14ac:dyDescent="0.25">
      <c r="C78" s="53"/>
      <c r="P78" s="54"/>
      <c r="AB78" s="54"/>
      <c r="AC78" s="54"/>
    </row>
    <row r="79" spans="3:29" ht="14.95" hidden="1" x14ac:dyDescent="0.25">
      <c r="C79" s="53"/>
      <c r="P79" s="54"/>
      <c r="AB79" s="54"/>
      <c r="AC79" s="54"/>
    </row>
    <row r="80" spans="3:29" ht="14.95" hidden="1" x14ac:dyDescent="0.25">
      <c r="C80" s="53"/>
      <c r="P80" s="54"/>
      <c r="AB80" s="54"/>
      <c r="AC80" s="54"/>
    </row>
    <row r="81" spans="3:29" ht="14.95" hidden="1" x14ac:dyDescent="0.25">
      <c r="C81" s="53"/>
      <c r="P81" s="54"/>
      <c r="AB81" s="54"/>
      <c r="AC81" s="54"/>
    </row>
    <row r="82" spans="3:29" ht="14.95" hidden="1" x14ac:dyDescent="0.25">
      <c r="C82" s="53"/>
      <c r="P82" s="54"/>
      <c r="AB82" s="54"/>
      <c r="AC82" s="54"/>
    </row>
    <row r="83" spans="3:29" ht="14.95" hidden="1" x14ac:dyDescent="0.25">
      <c r="C83" s="53"/>
      <c r="P83" s="54"/>
      <c r="AB83" s="54"/>
      <c r="AC83" s="54"/>
    </row>
    <row r="84" spans="3:29" ht="14.95" hidden="1" x14ac:dyDescent="0.25">
      <c r="C84" s="53"/>
      <c r="P84" s="54"/>
      <c r="AB84" s="54"/>
      <c r="AC84" s="54"/>
    </row>
    <row r="85" spans="3:29" ht="14.95" hidden="1" x14ac:dyDescent="0.25">
      <c r="C85" s="53"/>
      <c r="P85" s="54"/>
      <c r="AB85" s="54"/>
      <c r="AC85" s="54"/>
    </row>
    <row r="86" spans="3:29" ht="14.95" hidden="1" x14ac:dyDescent="0.25">
      <c r="C86" s="53"/>
      <c r="P86" s="54"/>
      <c r="AB86" s="54"/>
      <c r="AC86" s="54"/>
    </row>
    <row r="87" spans="3:29" ht="14.95" hidden="1" x14ac:dyDescent="0.25">
      <c r="C87" s="53"/>
      <c r="P87" s="54"/>
      <c r="AB87" s="54"/>
      <c r="AC87" s="54"/>
    </row>
    <row r="88" spans="3:29" ht="14.95" hidden="1" x14ac:dyDescent="0.25">
      <c r="C88" s="53"/>
      <c r="P88" s="54"/>
      <c r="AB88" s="54"/>
      <c r="AC88" s="54"/>
    </row>
    <row r="89" spans="3:29" ht="14.95" hidden="1" x14ac:dyDescent="0.25">
      <c r="C89" s="53"/>
      <c r="P89" s="54"/>
      <c r="AB89" s="54"/>
      <c r="AC89" s="54"/>
    </row>
    <row r="90" spans="3:29" ht="14.95" hidden="1" x14ac:dyDescent="0.25">
      <c r="C90" s="53"/>
      <c r="P90" s="54"/>
      <c r="AB90" s="54"/>
      <c r="AC90" s="54"/>
    </row>
    <row r="91" spans="3:29" ht="14.95" hidden="1" x14ac:dyDescent="0.25">
      <c r="C91" s="53"/>
      <c r="P91" s="54"/>
      <c r="AB91" s="54"/>
      <c r="AC91" s="54"/>
    </row>
    <row r="92" spans="3:29" ht="14.95" hidden="1" x14ac:dyDescent="0.25">
      <c r="C92" s="53"/>
      <c r="P92" s="54"/>
      <c r="AB92" s="54"/>
      <c r="AC92" s="54"/>
    </row>
    <row r="93" spans="3:29" ht="14.95" hidden="1" x14ac:dyDescent="0.25">
      <c r="C93" s="53"/>
      <c r="P93" s="54"/>
      <c r="AB93" s="54"/>
      <c r="AC93" s="54"/>
    </row>
    <row r="94" spans="3:29" ht="14.95" hidden="1" x14ac:dyDescent="0.25">
      <c r="C94" s="53"/>
      <c r="P94" s="54"/>
      <c r="AB94" s="54"/>
      <c r="AC94" s="54"/>
    </row>
    <row r="95" spans="3:29" ht="14.95" hidden="1" x14ac:dyDescent="0.25">
      <c r="C95" s="53"/>
      <c r="P95" s="54"/>
      <c r="AB95" s="54"/>
      <c r="AC95" s="54"/>
    </row>
    <row r="96" spans="3:29" ht="14.95" hidden="1" x14ac:dyDescent="0.25">
      <c r="C96" s="53"/>
      <c r="P96" s="54"/>
      <c r="AB96" s="54"/>
      <c r="AC96" s="54"/>
    </row>
  </sheetData>
  <mergeCells count="126">
    <mergeCell ref="AE30:AE32"/>
    <mergeCell ref="AF30:AF32"/>
    <mergeCell ref="AG30:AG32"/>
    <mergeCell ref="AD40:AD42"/>
    <mergeCell ref="AB35:AB37"/>
    <mergeCell ref="AC35:AC37"/>
    <mergeCell ref="AD35:AD37"/>
    <mergeCell ref="AC33:AC34"/>
    <mergeCell ref="AD33:AD34"/>
    <mergeCell ref="AE33:AE34"/>
    <mergeCell ref="AF33:AF34"/>
    <mergeCell ref="AG33:AG34"/>
    <mergeCell ref="AE35:AE37"/>
    <mergeCell ref="AF35:AF37"/>
    <mergeCell ref="AB33:AB34"/>
    <mergeCell ref="AG38:AG39"/>
    <mergeCell ref="AE38:AE39"/>
    <mergeCell ref="AF38:AF39"/>
    <mergeCell ref="B57:C57"/>
    <mergeCell ref="C11:AG11"/>
    <mergeCell ref="C12:AG12"/>
    <mergeCell ref="B7:B12"/>
    <mergeCell ref="D8:D10"/>
    <mergeCell ref="C8:C10"/>
    <mergeCell ref="R8:AC8"/>
    <mergeCell ref="R9:AC9"/>
    <mergeCell ref="E8:E10"/>
    <mergeCell ref="AD8:AD10"/>
    <mergeCell ref="AF8:AF10"/>
    <mergeCell ref="AE8:AE10"/>
    <mergeCell ref="AG8:AG10"/>
    <mergeCell ref="B22:E22"/>
    <mergeCell ref="C23:AG24"/>
    <mergeCell ref="B52:C52"/>
    <mergeCell ref="B53:C53"/>
    <mergeCell ref="B54:C54"/>
    <mergeCell ref="B55:C55"/>
    <mergeCell ref="B56:C56"/>
    <mergeCell ref="B47:C47"/>
    <mergeCell ref="B48:C48"/>
    <mergeCell ref="B49:C49"/>
    <mergeCell ref="AD30:AD32"/>
    <mergeCell ref="B50:C50"/>
    <mergeCell ref="B51:C51"/>
    <mergeCell ref="J3:AG3"/>
    <mergeCell ref="J4:AG4"/>
    <mergeCell ref="J5:AG5"/>
    <mergeCell ref="B2:AG2"/>
    <mergeCell ref="B3:I3"/>
    <mergeCell ref="B4:I4"/>
    <mergeCell ref="B5:I5"/>
    <mergeCell ref="C7:AG7"/>
    <mergeCell ref="F8:Q8"/>
    <mergeCell ref="F9:Q9"/>
    <mergeCell ref="J6:AG6"/>
    <mergeCell ref="B6:I6"/>
    <mergeCell ref="AD25:AD26"/>
    <mergeCell ref="B23:B24"/>
    <mergeCell ref="C25:C26"/>
    <mergeCell ref="F25:F26"/>
    <mergeCell ref="AF27:AF29"/>
    <mergeCell ref="AG40:AG42"/>
    <mergeCell ref="AE40:AE42"/>
    <mergeCell ref="AF40:AF42"/>
    <mergeCell ref="AG35:AG37"/>
    <mergeCell ref="AE25:AE26"/>
    <mergeCell ref="AF25:AF26"/>
    <mergeCell ref="AG25:AG26"/>
    <mergeCell ref="M25:M26"/>
    <mergeCell ref="N25:N26"/>
    <mergeCell ref="O25:O26"/>
    <mergeCell ref="P25:P26"/>
    <mergeCell ref="Q25:Q26"/>
    <mergeCell ref="AG27:AG29"/>
    <mergeCell ref="M27:M29"/>
    <mergeCell ref="N27:N29"/>
    <mergeCell ref="O27:O29"/>
    <mergeCell ref="P27:P29"/>
    <mergeCell ref="Q27:Q29"/>
    <mergeCell ref="AD27:AD29"/>
    <mergeCell ref="AE27:AE29"/>
    <mergeCell ref="M30:M32"/>
    <mergeCell ref="N30:N32"/>
    <mergeCell ref="O30:O32"/>
    <mergeCell ref="P30:P32"/>
    <mergeCell ref="Q30:Q32"/>
    <mergeCell ref="E38:E39"/>
    <mergeCell ref="M38:M39"/>
    <mergeCell ref="N38:N39"/>
    <mergeCell ref="O38:O39"/>
    <mergeCell ref="P38:P39"/>
    <mergeCell ref="E30:E31"/>
    <mergeCell ref="E33:E34"/>
    <mergeCell ref="M40:M42"/>
    <mergeCell ref="N40:N42"/>
    <mergeCell ref="O40:O42"/>
    <mergeCell ref="P40:P42"/>
    <mergeCell ref="Q40:Q42"/>
    <mergeCell ref="Y33:Y34"/>
    <mergeCell ref="Z33:Z34"/>
    <mergeCell ref="Q38:Q39"/>
    <mergeCell ref="AD38:AD39"/>
    <mergeCell ref="Y35:Y37"/>
    <mergeCell ref="Z35:Z37"/>
    <mergeCell ref="AA35:AA37"/>
    <mergeCell ref="AA33:AA34"/>
    <mergeCell ref="R33:R34"/>
    <mergeCell ref="B13:B21"/>
    <mergeCell ref="B45:D45"/>
    <mergeCell ref="C40:C42"/>
    <mergeCell ref="B25:B26"/>
    <mergeCell ref="B33:B34"/>
    <mergeCell ref="B40:B42"/>
    <mergeCell ref="B35:B37"/>
    <mergeCell ref="C33:C34"/>
    <mergeCell ref="C27:C29"/>
    <mergeCell ref="B44:C44"/>
    <mergeCell ref="C30:C32"/>
    <mergeCell ref="C38:C39"/>
    <mergeCell ref="B38:B39"/>
    <mergeCell ref="C35:C37"/>
    <mergeCell ref="B43:E43"/>
    <mergeCell ref="E25:E26"/>
    <mergeCell ref="E36:E37"/>
    <mergeCell ref="B27:B29"/>
    <mergeCell ref="B30:B32"/>
  </mergeCells>
  <pageMargins left="0.23622047244094491" right="0.23622047244094491" top="0.35433070866141736" bottom="0.35433070866141736" header="0.31496062992125984" footer="0.31496062992125984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 ROK 2026_2027</vt:lpstr>
      <vt:lpstr>II ROK TD 2027_2028</vt:lpstr>
      <vt:lpstr>III ROK TD 2028_2029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Dominika Grodzicka</dc:creator>
  <cp:keywords/>
  <dc:description/>
  <cp:lastModifiedBy>Dominika Grodzicka</cp:lastModifiedBy>
  <cp:revision/>
  <cp:lastPrinted>2026-04-09T08:48:54Z</cp:lastPrinted>
  <dcterms:created xsi:type="dcterms:W3CDTF">2021-04-23T11:37:54Z</dcterms:created>
  <dcterms:modified xsi:type="dcterms:W3CDTF">2026-06-18T09:13:27Z</dcterms:modified>
  <cp:category/>
  <cp:contentStatus/>
</cp:coreProperties>
</file>