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4D40FCD8-FAD4-464F-B288-CA2D31224182}" xr6:coauthVersionLast="47" xr6:coauthVersionMax="47" xr10:uidLastSave="{00000000-0000-0000-0000-000000000000}"/>
  <bookViews>
    <workbookView xWindow="-3580" yWindow="-14510" windowWidth="25820" windowHeight="14160" activeTab="1" xr2:uid="{00000000-000D-0000-FFFF-FFFF00000000}"/>
  </bookViews>
  <sheets>
    <sheet name="I ROK TD2 2020_2021" sheetId="4" r:id="rId1"/>
    <sheet name="II ROK TD2 2021_2022" sheetId="6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0" i="6" l="1"/>
  <c r="U40" i="6"/>
  <c r="T40" i="6"/>
  <c r="S40" i="6"/>
  <c r="O40" i="6"/>
  <c r="J40" i="6"/>
  <c r="I40" i="6"/>
  <c r="H40" i="6"/>
  <c r="G40" i="6"/>
  <c r="AD39" i="6"/>
  <c r="AD40" i="6" s="1"/>
  <c r="AC39" i="6"/>
  <c r="AA39" i="6"/>
  <c r="Z39" i="6"/>
  <c r="Y39" i="6"/>
  <c r="Y40" i="6" s="1"/>
  <c r="X39" i="6"/>
  <c r="X40" i="6" s="1"/>
  <c r="W39" i="6"/>
  <c r="W40" i="6" s="1"/>
  <c r="V39" i="6"/>
  <c r="U39" i="6"/>
  <c r="T39" i="6"/>
  <c r="S39" i="6"/>
  <c r="R39" i="6"/>
  <c r="R40" i="6" s="1"/>
  <c r="Q39" i="6"/>
  <c r="O39" i="6"/>
  <c r="M39" i="6"/>
  <c r="M40" i="6" s="1"/>
  <c r="L39" i="6"/>
  <c r="L40" i="6" s="1"/>
  <c r="K39" i="6"/>
  <c r="K40" i="6" s="1"/>
  <c r="J39" i="6"/>
  <c r="I39" i="6"/>
  <c r="H39" i="6"/>
  <c r="G39" i="6"/>
  <c r="P37" i="6"/>
  <c r="Z34" i="6"/>
  <c r="AB34" i="6" s="1"/>
  <c r="AB39" i="6" s="1"/>
  <c r="N32" i="6"/>
  <c r="P32" i="6" s="1"/>
  <c r="AH29" i="6"/>
  <c r="AH39" i="6" s="1"/>
  <c r="AF29" i="6"/>
  <c r="AF39" i="6" s="1"/>
  <c r="N29" i="6"/>
  <c r="AE29" i="6" s="1"/>
  <c r="B29" i="6"/>
  <c r="AC25" i="6"/>
  <c r="AC40" i="6" s="1"/>
  <c r="AA25" i="6"/>
  <c r="AA40" i="6" s="1"/>
  <c r="Z25" i="6"/>
  <c r="Z40" i="6" s="1"/>
  <c r="U25" i="6"/>
  <c r="T25" i="6"/>
  <c r="S25" i="6"/>
  <c r="Q25" i="6"/>
  <c r="Q40" i="6" s="1"/>
  <c r="O25" i="6"/>
  <c r="I25" i="6"/>
  <c r="H25" i="6"/>
  <c r="G25" i="6"/>
  <c r="AH24" i="6"/>
  <c r="AF24" i="6"/>
  <c r="N24" i="6"/>
  <c r="AE24" i="6" s="1"/>
  <c r="AG24" i="6" s="1"/>
  <c r="AH23" i="6"/>
  <c r="AF23" i="6"/>
  <c r="N23" i="6"/>
  <c r="AE23" i="6" s="1"/>
  <c r="AG23" i="6" s="1"/>
  <c r="AH22" i="6"/>
  <c r="AF22" i="6"/>
  <c r="N22" i="6"/>
  <c r="AE22" i="6" s="1"/>
  <c r="AG22" i="6" s="1"/>
  <c r="AH21" i="6"/>
  <c r="AF21" i="6"/>
  <c r="N21" i="6"/>
  <c r="AE21" i="6" s="1"/>
  <c r="AG21" i="6" s="1"/>
  <c r="AH20" i="6"/>
  <c r="AF20" i="6"/>
  <c r="Z20" i="6"/>
  <c r="AE20" i="6" s="1"/>
  <c r="AG20" i="6" s="1"/>
  <c r="AH19" i="6"/>
  <c r="AF19" i="6"/>
  <c r="N19" i="6"/>
  <c r="AE19" i="6" s="1"/>
  <c r="AG19" i="6" s="1"/>
  <c r="AH18" i="6"/>
  <c r="AF18" i="6"/>
  <c r="Z18" i="6"/>
  <c r="AE18" i="6" s="1"/>
  <c r="AG18" i="6" s="1"/>
  <c r="AH17" i="6"/>
  <c r="AF17" i="6"/>
  <c r="Z17" i="6"/>
  <c r="AE17" i="6" s="1"/>
  <c r="AG17" i="6" s="1"/>
  <c r="AH16" i="6"/>
  <c r="AF16" i="6"/>
  <c r="N16" i="6"/>
  <c r="AE16" i="6" s="1"/>
  <c r="AG16" i="6" s="1"/>
  <c r="AH15" i="6"/>
  <c r="AE15" i="6"/>
  <c r="AG15" i="6" s="1"/>
  <c r="Z15" i="6"/>
  <c r="AH14" i="6"/>
  <c r="AH25" i="6" s="1"/>
  <c r="AF14" i="6"/>
  <c r="AE14" i="6"/>
  <c r="AG14" i="6" s="1"/>
  <c r="N14" i="6"/>
  <c r="P14" i="6" s="1"/>
  <c r="AH13" i="6"/>
  <c r="AF13" i="6"/>
  <c r="AF25" i="6" s="1"/>
  <c r="AB13" i="6"/>
  <c r="Z13" i="6"/>
  <c r="AE13" i="6" s="1"/>
  <c r="AG13" i="6" l="1"/>
  <c r="AG25" i="6" s="1"/>
  <c r="AE25" i="6"/>
  <c r="AE40" i="6" s="1"/>
  <c r="AF40" i="6"/>
  <c r="AE39" i="6"/>
  <c r="AG29" i="6"/>
  <c r="AG39" i="6" s="1"/>
  <c r="AH40" i="6"/>
  <c r="AB17" i="6"/>
  <c r="P19" i="6"/>
  <c r="P21" i="6"/>
  <c r="P23" i="6"/>
  <c r="N39" i="6"/>
  <c r="N25" i="6"/>
  <c r="N40" i="6" s="1"/>
  <c r="P16" i="6"/>
  <c r="P25" i="6" s="1"/>
  <c r="P40" i="6" s="1"/>
  <c r="AB18" i="6"/>
  <c r="AB20" i="6"/>
  <c r="P22" i="6"/>
  <c r="P24" i="6"/>
  <c r="P29" i="6"/>
  <c r="P39" i="6" s="1"/>
  <c r="AB25" i="6" l="1"/>
  <c r="AB40" i="6" s="1"/>
  <c r="AG40" i="6"/>
  <c r="AD35" i="4" l="1"/>
  <c r="AC35" i="4"/>
  <c r="AA35" i="4"/>
  <c r="Y35" i="4"/>
  <c r="X35" i="4"/>
  <c r="W35" i="4"/>
  <c r="V35" i="4"/>
  <c r="U35" i="4"/>
  <c r="T35" i="4"/>
  <c r="S35" i="4"/>
  <c r="R35" i="4"/>
  <c r="Q35" i="4"/>
  <c r="O35" i="4"/>
  <c r="M35" i="4"/>
  <c r="L35" i="4"/>
  <c r="K35" i="4"/>
  <c r="J35" i="4"/>
  <c r="I35" i="4"/>
  <c r="H35" i="4"/>
  <c r="G35" i="4"/>
  <c r="AH33" i="4"/>
  <c r="AF33" i="4"/>
  <c r="Z33" i="4"/>
  <c r="AB33" i="4" s="1"/>
  <c r="AG33" i="4" s="1"/>
  <c r="AH31" i="4"/>
  <c r="AF31" i="4"/>
  <c r="Z31" i="4"/>
  <c r="AH29" i="4"/>
  <c r="AF29" i="4"/>
  <c r="N29" i="4"/>
  <c r="P29" i="4" s="1"/>
  <c r="AG29" i="4" s="1"/>
  <c r="AH27" i="4"/>
  <c r="AF27" i="4"/>
  <c r="N27" i="4"/>
  <c r="P27" i="4" s="1"/>
  <c r="AG27" i="4" s="1"/>
  <c r="AH25" i="4"/>
  <c r="AF25" i="4"/>
  <c r="N25" i="4"/>
  <c r="AD23" i="4"/>
  <c r="AD36" i="4" s="1"/>
  <c r="AC23" i="4"/>
  <c r="AC36" i="4" s="1"/>
  <c r="AA23" i="4"/>
  <c r="AA36" i="4" s="1"/>
  <c r="Y23" i="4"/>
  <c r="Y36" i="4" s="1"/>
  <c r="X23" i="4"/>
  <c r="X36" i="4" s="1"/>
  <c r="W23" i="4"/>
  <c r="W36" i="4" s="1"/>
  <c r="V23" i="4"/>
  <c r="V36" i="4" s="1"/>
  <c r="U23" i="4"/>
  <c r="U36" i="4" s="1"/>
  <c r="T23" i="4"/>
  <c r="T36" i="4" s="1"/>
  <c r="S23" i="4"/>
  <c r="S36" i="4" s="1"/>
  <c r="R23" i="4"/>
  <c r="R36" i="4" s="1"/>
  <c r="Q23" i="4"/>
  <c r="Q36" i="4" s="1"/>
  <c r="O23" i="4"/>
  <c r="O36" i="4" s="1"/>
  <c r="M23" i="4"/>
  <c r="M36" i="4" s="1"/>
  <c r="L23" i="4"/>
  <c r="L36" i="4" s="1"/>
  <c r="K23" i="4"/>
  <c r="K36" i="4" s="1"/>
  <c r="J23" i="4"/>
  <c r="J36" i="4" s="1"/>
  <c r="I23" i="4"/>
  <c r="I36" i="4" s="1"/>
  <c r="H23" i="4"/>
  <c r="H36" i="4" s="1"/>
  <c r="G23" i="4"/>
  <c r="G36" i="4" s="1"/>
  <c r="AH22" i="4"/>
  <c r="AF22" i="4"/>
  <c r="Z22" i="4"/>
  <c r="AB22" i="4" s="1"/>
  <c r="AH21" i="4"/>
  <c r="AF21" i="4"/>
  <c r="Z21" i="4"/>
  <c r="AB21" i="4" s="1"/>
  <c r="AH20" i="4"/>
  <c r="AF20" i="4"/>
  <c r="Z20" i="4"/>
  <c r="AE20" i="4" s="1"/>
  <c r="AH19" i="4"/>
  <c r="AF19" i="4"/>
  <c r="Z19" i="4"/>
  <c r="AB19" i="4" s="1"/>
  <c r="AH18" i="4"/>
  <c r="AF18" i="4"/>
  <c r="Z18" i="4"/>
  <c r="AE18" i="4" s="1"/>
  <c r="AG18" i="4" s="1"/>
  <c r="AH17" i="4"/>
  <c r="AF17" i="4"/>
  <c r="Z17" i="4"/>
  <c r="AB17" i="4" s="1"/>
  <c r="AH16" i="4"/>
  <c r="AF16" i="4"/>
  <c r="N16" i="4"/>
  <c r="AE16" i="4" s="1"/>
  <c r="AH15" i="4"/>
  <c r="AF15" i="4"/>
  <c r="N15" i="4"/>
  <c r="P15" i="4" s="1"/>
  <c r="AH14" i="4"/>
  <c r="AF14" i="4"/>
  <c r="N14" i="4"/>
  <c r="AE14" i="4" s="1"/>
  <c r="AG14" i="4" s="1"/>
  <c r="AH13" i="4"/>
  <c r="AF13" i="4"/>
  <c r="N13" i="4"/>
  <c r="P13" i="4" s="1"/>
  <c r="AH12" i="4"/>
  <c r="AF12" i="4"/>
  <c r="N12" i="4"/>
  <c r="AE12" i="4" s="1"/>
  <c r="AH11" i="4"/>
  <c r="AF11" i="4"/>
  <c r="N11" i="4"/>
  <c r="P11" i="4" s="1"/>
  <c r="AH10" i="4"/>
  <c r="AF10" i="4"/>
  <c r="N10" i="4"/>
  <c r="AE10" i="4" s="1"/>
  <c r="AG10" i="4" s="1"/>
  <c r="AH9" i="4"/>
  <c r="AF9" i="4"/>
  <c r="N9" i="4"/>
  <c r="AE9" i="4" s="1"/>
  <c r="AH8" i="4"/>
  <c r="AF8" i="4"/>
  <c r="N8" i="4"/>
  <c r="AE8" i="4" s="1"/>
  <c r="AE27" i="4" l="1"/>
  <c r="Z35" i="4"/>
  <c r="AG9" i="4"/>
  <c r="AH23" i="4"/>
  <c r="AH36" i="4" s="1"/>
  <c r="AF35" i="4"/>
  <c r="AH35" i="4"/>
  <c r="AG8" i="4"/>
  <c r="AG12" i="4"/>
  <c r="AG16" i="4"/>
  <c r="AG20" i="4"/>
  <c r="AE31" i="4"/>
  <c r="P10" i="4"/>
  <c r="P16" i="4"/>
  <c r="AB20" i="4"/>
  <c r="AE22" i="4"/>
  <c r="AG22" i="4" s="1"/>
  <c r="AF23" i="4"/>
  <c r="Z23" i="4"/>
  <c r="Z36" i="4" s="1"/>
  <c r="N35" i="4"/>
  <c r="AB31" i="4"/>
  <c r="AB35" i="4" s="1"/>
  <c r="N23" i="4"/>
  <c r="N36" i="4" s="1"/>
  <c r="P8" i="4"/>
  <c r="P12" i="4"/>
  <c r="P14" i="4"/>
  <c r="AB18" i="4"/>
  <c r="P9" i="4"/>
  <c r="AE11" i="4"/>
  <c r="AG11" i="4" s="1"/>
  <c r="AE13" i="4"/>
  <c r="AG13" i="4" s="1"/>
  <c r="AE15" i="4"/>
  <c r="AG15" i="4" s="1"/>
  <c r="AE17" i="4"/>
  <c r="AG17" i="4" s="1"/>
  <c r="AE19" i="4"/>
  <c r="AG19" i="4" s="1"/>
  <c r="AE21" i="4"/>
  <c r="AG21" i="4" s="1"/>
  <c r="AE25" i="4"/>
  <c r="AE29" i="4"/>
  <c r="AE33" i="4"/>
  <c r="P25" i="4"/>
  <c r="AF36" i="4" l="1"/>
  <c r="AG31" i="4"/>
  <c r="AB23" i="4"/>
  <c r="AB36" i="4" s="1"/>
  <c r="AG23" i="4"/>
  <c r="P23" i="4"/>
  <c r="P36" i="4" s="1"/>
  <c r="AE35" i="4"/>
  <c r="AG25" i="4"/>
  <c r="P35" i="4"/>
  <c r="AE23" i="4"/>
  <c r="AE36" i="4" s="1"/>
  <c r="AG35" i="4" l="1"/>
  <c r="AG3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G29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2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29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3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3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3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3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3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sharedStrings.xml><?xml version="1.0" encoding="utf-8"?>
<sst xmlns="http://schemas.openxmlformats.org/spreadsheetml/2006/main" count="295" uniqueCount="161">
  <si>
    <t>I ROK TECHNIKI DENTYSTYCZNE II stopnia 2020/2021</t>
  </si>
  <si>
    <t>Semestr 1  (zimowy)</t>
  </si>
  <si>
    <t>Semestr 2 (letni)</t>
  </si>
  <si>
    <t>Liczba godzin</t>
  </si>
  <si>
    <t>Lp.</t>
  </si>
  <si>
    <t>Zajęcia/grupa zajęć realizowane w ramach przedmiotu</t>
  </si>
  <si>
    <t>Kierownik przedmiotu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</si>
  <si>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</si>
  <si>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</si>
  <si>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</si>
  <si>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</si>
  <si>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</si>
  <si>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</si>
  <si>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</si>
  <si>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</si>
  <si>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</si>
  <si>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</si>
  <si>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</si>
  <si>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</si>
  <si>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</si>
  <si>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</si>
  <si>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</si>
  <si>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</si>
  <si>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</si>
  <si>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</si>
  <si>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</si>
  <si>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</si>
  <si>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</si>
  <si>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>Odjęto h</t>
  </si>
  <si>
    <t>Dodano h</t>
  </si>
  <si>
    <t>Nazwa przedmiotu</t>
  </si>
  <si>
    <t>Kompetencje generyczne w technikach dentystycznych</t>
  </si>
  <si>
    <t>Aspekty prawne praktyki technika dentystycznego</t>
  </si>
  <si>
    <t>ZzO</t>
  </si>
  <si>
    <t>BHP</t>
  </si>
  <si>
    <t>mgr Julian Wójtowicz</t>
  </si>
  <si>
    <t xml:space="preserve">Z </t>
  </si>
  <si>
    <t>Język angielski</t>
  </si>
  <si>
    <t>dr n. med. Kinga Studzińska - Pasieka</t>
  </si>
  <si>
    <t>Materiałowe i technologiczne aspekty technik protetycznych i ortodontycznych</t>
  </si>
  <si>
    <t>Bioinżynieria w ortodoncji</t>
  </si>
  <si>
    <t xml:space="preserve">prof. dr hab. n. med. Elzbieta Pawłowska         </t>
  </si>
  <si>
    <t>Biozgodność materiałów stomatologicznych</t>
  </si>
  <si>
    <t xml:space="preserve">dr hab. n. med. Anna Walczewska  prof. UM         </t>
  </si>
  <si>
    <t>Certyfikacja i akredytacja</t>
  </si>
  <si>
    <t xml:space="preserve">prof. dr hab. inż. n. tech. Leszek Klimek  </t>
  </si>
  <si>
    <t>Fizjoterapia stomatologiczna</t>
  </si>
  <si>
    <t>dr n. med. Katarzyna Banaszek</t>
  </si>
  <si>
    <t>Rekonstrukcje protetyczne</t>
  </si>
  <si>
    <t>dr n. med. Andrzej Suchorzewski</t>
  </si>
  <si>
    <t>E</t>
  </si>
  <si>
    <t>Techniki CAD-CAM w chirurgii jamy ustnej i szczekowo-twarzowej</t>
  </si>
  <si>
    <t>prof. dr hab. n. med. Marcin Kozakiewicz</t>
  </si>
  <si>
    <t>Korozja  i powłoki ochronne</t>
  </si>
  <si>
    <t xml:space="preserve"> dr  inż. n. tech. Dorota Rylska</t>
  </si>
  <si>
    <t>Mechanika z wytrzymałością materiałów</t>
  </si>
  <si>
    <t>prof. dr hab. inż. n. tech. Tomasz Kubiak</t>
  </si>
  <si>
    <t xml:space="preserve">Nowoczesne technologie w stomatologii </t>
  </si>
  <si>
    <t>Odlewnictwo</t>
  </si>
  <si>
    <t>prof. dr hab. inż. n. tech. Tadeusz Pacyniak</t>
  </si>
  <si>
    <t>Zaawansowane metody badan materiałów stomatologicznych</t>
  </si>
  <si>
    <t>Planowanie badań i eksperymentu naukowego</t>
  </si>
  <si>
    <t xml:space="preserve"> dr hab. inż. n. tech. Emilia Wołowiec</t>
  </si>
  <si>
    <t>Razem przedmioty obowiązkowe:</t>
  </si>
  <si>
    <t>Przedmioty do wyboru</t>
  </si>
  <si>
    <t>Nauki ogólnomedyczne</t>
  </si>
  <si>
    <t>1 przedmiot z 2</t>
  </si>
  <si>
    <t>Mikrobiologia i immunologia</t>
  </si>
  <si>
    <t>dr hab. n. med. Dorota Pastuszak - Lewandoska</t>
  </si>
  <si>
    <t>Advanced microbiology and immunology</t>
  </si>
  <si>
    <t>Implantoprotetyka</t>
  </si>
  <si>
    <t>dr n. med. Beata Śmielak</t>
  </si>
  <si>
    <t>Advanced implant prosthodontics</t>
  </si>
  <si>
    <t>Metody badań materiałów protetycznych</t>
  </si>
  <si>
    <t>Prosthodontic materials testing - advanced course</t>
  </si>
  <si>
    <t>Projektowanie MES</t>
  </si>
  <si>
    <t xml:space="preserve"> dr hab. inż. n. tech. Jacek Sawicki</t>
  </si>
  <si>
    <t>Advanced MES design</t>
  </si>
  <si>
    <t>Materiały stomatologiczne</t>
  </si>
  <si>
    <t>Advanced dental materials</t>
  </si>
  <si>
    <t>Razem przedmioty fakultatywne:</t>
  </si>
  <si>
    <t>Wykłady</t>
  </si>
  <si>
    <t>Seminarium</t>
  </si>
  <si>
    <t>Uniwersytet Medyczny w Łodzi</t>
  </si>
  <si>
    <t>Zajęcia kliniczne</t>
  </si>
  <si>
    <t>Politechnika Łódzka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</si>
  <si>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</si>
  <si>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</si>
  <si>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</si>
  <si>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</si>
  <si>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</si>
  <si>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</si>
  <si>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</si>
  <si>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PLAN STUDIÓW</t>
  </si>
  <si>
    <t xml:space="preserve">KIERUNEK STUDIÓW:  </t>
  </si>
  <si>
    <t>POZIOM:</t>
  </si>
  <si>
    <t>II stopnia</t>
  </si>
  <si>
    <t>PROFIL:</t>
  </si>
  <si>
    <t>ogólnoakademicki</t>
  </si>
  <si>
    <t>FORMA STUDIÓW:</t>
  </si>
  <si>
    <t>stacjonarne</t>
  </si>
  <si>
    <t>Semestr 3  (zimowy)</t>
  </si>
  <si>
    <t>Semestr 4 (letni)</t>
  </si>
  <si>
    <t>Nauki</t>
  </si>
  <si>
    <t>Liczba godzin kontraktowych w semestrze</t>
  </si>
  <si>
    <t>Elementy prawa</t>
  </si>
  <si>
    <t>Artykulometria</t>
  </si>
  <si>
    <t>Praca dyplomowa</t>
  </si>
  <si>
    <t>Propedeutyka periodontologii</t>
  </si>
  <si>
    <t>Seminarium dyplomowe</t>
  </si>
  <si>
    <t xml:space="preserve">Środowiskowe determinanty zdrowia </t>
  </si>
  <si>
    <t>Stomatologia estetyczna</t>
  </si>
  <si>
    <t>Nowoczesne materiały protetyczne</t>
  </si>
  <si>
    <t>dr hab. n. med. Kinga Bociong</t>
  </si>
  <si>
    <t xml:space="preserve">Fizyko-chemia polimerów </t>
  </si>
  <si>
    <t>Przedmioty realizowane przez PŁ</t>
  </si>
  <si>
    <t xml:space="preserve">Materiały i kompozyty ceramiczne </t>
  </si>
  <si>
    <t>Materiały i kompozyty polimerowe</t>
  </si>
  <si>
    <t>prof. dr hab. inż. Dariusz Bieliński</t>
  </si>
  <si>
    <t>Metody badań polimerów</t>
  </si>
  <si>
    <t>1 przedmiot z 3</t>
  </si>
  <si>
    <t xml:space="preserve">Prawa i obowiązki pacjenta </t>
  </si>
  <si>
    <t xml:space="preserve">Strategie antystresowe </t>
  </si>
  <si>
    <t xml:space="preserve">Praca w zespole </t>
  </si>
  <si>
    <t xml:space="preserve">Filozofia medycyny </t>
  </si>
  <si>
    <t>Angielska terminologia w stomatologii</t>
  </si>
  <si>
    <t>lektor CNJO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</si>
  <si>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</si>
  <si>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</si>
  <si>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</si>
  <si>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</si>
  <si>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Zajęcia praktyczne = Projekt</t>
  </si>
  <si>
    <r>
      <t xml:space="preserve">Ćwiczenia = </t>
    </r>
    <r>
      <rPr>
        <b/>
        <sz val="11"/>
        <color rgb="FFFF0000"/>
        <rFont val="Times New Roman"/>
        <family val="1"/>
        <charset val="238"/>
      </rPr>
      <t>Laboratoria</t>
    </r>
  </si>
  <si>
    <t>Społeczeństwo ryzyka biomedycznego</t>
  </si>
  <si>
    <t>LEGENDA:</t>
  </si>
  <si>
    <t>dr inż. n. tech. Anna Kosmalska</t>
  </si>
  <si>
    <t>dr hab. n. praw Rafał Kubiak, prof. UM</t>
  </si>
  <si>
    <t>RAZEM:</t>
  </si>
  <si>
    <t>Przedmioty realizowane na PŁ</t>
  </si>
  <si>
    <t>Techniki dentystyczne</t>
  </si>
  <si>
    <t>Moduł</t>
  </si>
  <si>
    <t>II ROK TECHNIKI DENTYSTYCZNE II stopnia 2021/2022</t>
  </si>
  <si>
    <t>Kierownik przzedmiotu</t>
  </si>
  <si>
    <t>dr hab. n. med. prof. Uczelni Rafał Kubiak</t>
  </si>
  <si>
    <t>dr n. med. Piotr Fabjański</t>
  </si>
  <si>
    <t>prof. dr hab. inż. n. tech. Leszek Klimek</t>
  </si>
  <si>
    <t>dr hab. n. med. prof. Uczelni Sebastian Kłosek</t>
  </si>
  <si>
    <t>prof. dr hab. n. med. Ewa Brzeziańska-Lasota</t>
  </si>
  <si>
    <t>dr hab. n. med. Beata Śmielak</t>
  </si>
  <si>
    <t>Zzo</t>
  </si>
  <si>
    <t>dr hab. inż. n. chem. Prof. PŁ Krzysztof Strzelec</t>
  </si>
  <si>
    <t>dr inż. n. tech. Anna Strąkowska</t>
  </si>
  <si>
    <t>Przedmioty fakultatywne</t>
  </si>
  <si>
    <t>prof. dr hab. n. med. Anna Zalewska-Janowska</t>
  </si>
  <si>
    <t>dr hab. n. społ. prof. Katarzyna Pawlak-Sobczak</t>
  </si>
  <si>
    <t>dr n. hum. Anna Alichniewicz</t>
  </si>
  <si>
    <t>dr hab. n. med. Dorota Pastuszak-Lewandoska</t>
  </si>
  <si>
    <t>Razem:</t>
  </si>
  <si>
    <t>Legenda:</t>
  </si>
  <si>
    <t>Ćwiczenia (= Laboratoria - PŁ)</t>
  </si>
  <si>
    <t>Zajęcia praktyczne (= Projekt - PŁ)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</si>
</sst>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9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2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FAFFF"/>
        <bgColor indexed="64"/>
      </patternFill>
    </fill>
    <fill>
      <patternFill patternType="solid">
        <fgColor rgb="FFE0ADA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8B6FC"/>
        <bgColor indexed="64"/>
      </patternFill>
    </fill>
    <fill>
      <patternFill patternType="solid">
        <fgColor rgb="FFFCD17C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BC24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C3FD"/>
        <bgColor indexed="64"/>
      </patternFill>
    </fill>
    <fill>
      <patternFill patternType="solid">
        <fgColor rgb="FFFDC3F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37">
    <xf numFmtId="0" fontId="0" fillId="0" borderId="0" xfId="0"/>
    <xf numFmtId="0" fontId="7" fillId="0" borderId="0" xfId="1" applyFont="1" applyAlignment="1">
      <alignment horizontal="center" vertical="center" wrapText="1"/>
    </xf>
    <xf numFmtId="0" fontId="7" fillId="0" borderId="0" xfId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/>
    <xf numFmtId="0" fontId="7" fillId="7" borderId="0" xfId="1" applyFont="1" applyFill="1"/>
    <xf numFmtId="0" fontId="9" fillId="7" borderId="0" xfId="1" applyFont="1" applyFill="1" applyAlignment="1">
      <alignment horizontal="center" vertical="center"/>
    </xf>
    <xf numFmtId="0" fontId="6" fillId="0" borderId="14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/>
    <xf numFmtId="0" fontId="7" fillId="0" borderId="14" xfId="1" applyFont="1" applyBorder="1"/>
    <xf numFmtId="0" fontId="7" fillId="0" borderId="0" xfId="1" applyFont="1" applyAlignment="1">
      <alignment vertical="center"/>
    </xf>
    <xf numFmtId="0" fontId="6" fillId="3" borderId="17" xfId="1" applyFont="1" applyFill="1" applyBorder="1" applyAlignment="1">
      <alignment horizontal="right"/>
    </xf>
    <xf numFmtId="0" fontId="22" fillId="0" borderId="0" xfId="1" applyFont="1" applyAlignment="1">
      <alignment horizontal="center" vertical="center"/>
    </xf>
    <xf numFmtId="0" fontId="23" fillId="4" borderId="10" xfId="1" applyFont="1" applyFill="1" applyBorder="1" applyAlignment="1">
      <alignment horizontal="center" vertical="center" wrapText="1"/>
    </xf>
    <xf numFmtId="0" fontId="23" fillId="4" borderId="8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4" fillId="4" borderId="7" xfId="1" applyFont="1" applyFill="1" applyBorder="1" applyAlignment="1">
      <alignment horizontal="center" vertical="center" textRotation="90" wrapText="1"/>
    </xf>
    <xf numFmtId="0" fontId="23" fillId="6" borderId="11" xfId="1" applyFont="1" applyFill="1" applyBorder="1" applyAlignment="1">
      <alignment horizontal="center" vertical="center" textRotation="90" wrapText="1"/>
    </xf>
    <xf numFmtId="0" fontId="23" fillId="6" borderId="70" xfId="1" applyFont="1" applyFill="1" applyBorder="1" applyAlignment="1">
      <alignment horizontal="center" vertical="center" textRotation="90" wrapText="1"/>
    </xf>
    <xf numFmtId="0" fontId="24" fillId="4" borderId="12" xfId="1" applyFont="1" applyFill="1" applyBorder="1" applyAlignment="1">
      <alignment horizontal="center" vertical="center" textRotation="90" wrapText="1"/>
    </xf>
    <xf numFmtId="0" fontId="23" fillId="6" borderId="13" xfId="1" applyFont="1" applyFill="1" applyBorder="1" applyAlignment="1">
      <alignment horizontal="center" vertical="center" textRotation="90" wrapText="1"/>
    </xf>
    <xf numFmtId="0" fontId="22" fillId="7" borderId="0" xfId="1" applyFont="1" applyFill="1" applyAlignment="1">
      <alignment horizontal="center" vertical="center"/>
    </xf>
    <xf numFmtId="0" fontId="21" fillId="13" borderId="65" xfId="1" applyFont="1" applyFill="1" applyBorder="1" applyAlignment="1">
      <alignment horizontal="center" vertical="center"/>
    </xf>
    <xf numFmtId="0" fontId="21" fillId="13" borderId="45" xfId="2" applyFont="1" applyFill="1" applyBorder="1" applyAlignment="1">
      <alignment horizontal="left" vertical="center" wrapText="1"/>
    </xf>
    <xf numFmtId="0" fontId="17" fillId="13" borderId="29" xfId="2" applyFont="1" applyFill="1" applyBorder="1" applyAlignment="1">
      <alignment horizontal="left" vertical="center" wrapText="1"/>
    </xf>
    <xf numFmtId="0" fontId="22" fillId="13" borderId="56" xfId="1" applyFont="1" applyFill="1" applyBorder="1" applyAlignment="1">
      <alignment horizontal="center" vertical="center" wrapText="1"/>
    </xf>
    <xf numFmtId="0" fontId="22" fillId="13" borderId="28" xfId="1" applyFont="1" applyFill="1" applyBorder="1" applyAlignment="1">
      <alignment horizontal="center" vertical="center" wrapText="1"/>
    </xf>
    <xf numFmtId="0" fontId="22" fillId="13" borderId="33" xfId="1" applyFont="1" applyFill="1" applyBorder="1" applyAlignment="1">
      <alignment horizontal="center" vertical="center" wrapText="1"/>
    </xf>
    <xf numFmtId="0" fontId="21" fillId="6" borderId="27" xfId="1" applyFont="1" applyFill="1" applyBorder="1" applyAlignment="1">
      <alignment horizontal="center" vertical="center" wrapText="1"/>
    </xf>
    <xf numFmtId="0" fontId="21" fillId="6" borderId="29" xfId="1" applyFont="1" applyFill="1" applyBorder="1" applyAlignment="1">
      <alignment horizontal="center" vertical="center" wrapText="1"/>
    </xf>
    <xf numFmtId="0" fontId="22" fillId="13" borderId="27" xfId="1" applyFont="1" applyFill="1" applyBorder="1" applyAlignment="1">
      <alignment horizontal="center" vertical="center" wrapText="1"/>
    </xf>
    <xf numFmtId="0" fontId="21" fillId="13" borderId="34" xfId="1" applyFont="1" applyFill="1" applyBorder="1" applyAlignment="1">
      <alignment horizontal="center" vertical="center"/>
    </xf>
    <xf numFmtId="0" fontId="21" fillId="13" borderId="47" xfId="2" applyFont="1" applyFill="1" applyBorder="1" applyAlignment="1">
      <alignment vertical="center" wrapText="1"/>
    </xf>
    <xf numFmtId="0" fontId="17" fillId="13" borderId="20" xfId="2" applyFont="1" applyFill="1" applyBorder="1" applyAlignment="1">
      <alignment horizontal="left" vertical="center"/>
    </xf>
    <xf numFmtId="0" fontId="22" fillId="13" borderId="21" xfId="1" applyFont="1" applyFill="1" applyBorder="1" applyAlignment="1">
      <alignment horizontal="center" vertical="center" wrapText="1"/>
    </xf>
    <xf numFmtId="0" fontId="22" fillId="13" borderId="17" xfId="1" applyFont="1" applyFill="1" applyBorder="1" applyAlignment="1">
      <alignment horizontal="center" vertical="center" wrapText="1"/>
    </xf>
    <xf numFmtId="0" fontId="22" fillId="13" borderId="18" xfId="1" applyFont="1" applyFill="1" applyBorder="1" applyAlignment="1">
      <alignment horizontal="center" vertical="center" wrapText="1"/>
    </xf>
    <xf numFmtId="0" fontId="21" fillId="6" borderId="19" xfId="1" applyFont="1" applyFill="1" applyBorder="1" applyAlignment="1">
      <alignment horizontal="center" vertical="center" wrapText="1"/>
    </xf>
    <xf numFmtId="0" fontId="21" fillId="6" borderId="20" xfId="1" applyFont="1" applyFill="1" applyBorder="1" applyAlignment="1">
      <alignment horizontal="center" vertical="center" wrapText="1"/>
    </xf>
    <xf numFmtId="0" fontId="22" fillId="13" borderId="19" xfId="1" applyFont="1" applyFill="1" applyBorder="1" applyAlignment="1">
      <alignment horizontal="center" vertical="center" wrapText="1"/>
    </xf>
    <xf numFmtId="0" fontId="21" fillId="13" borderId="63" xfId="1" applyFont="1" applyFill="1" applyBorder="1" applyAlignment="1">
      <alignment horizontal="center" vertical="center"/>
    </xf>
    <xf numFmtId="0" fontId="21" fillId="13" borderId="59" xfId="2" applyFont="1" applyFill="1" applyBorder="1" applyAlignment="1">
      <alignment horizontal="left" vertical="center" wrapText="1"/>
    </xf>
    <xf numFmtId="0" fontId="17" fillId="13" borderId="32" xfId="2" applyFont="1" applyFill="1" applyBorder="1" applyAlignment="1">
      <alignment horizontal="left" vertical="center" wrapText="1"/>
    </xf>
    <xf numFmtId="0" fontId="22" fillId="13" borderId="26" xfId="1" applyFont="1" applyFill="1" applyBorder="1" applyAlignment="1">
      <alignment horizontal="center" vertical="center" wrapText="1"/>
    </xf>
    <xf numFmtId="0" fontId="22" fillId="13" borderId="31" xfId="1" applyFont="1" applyFill="1" applyBorder="1" applyAlignment="1">
      <alignment horizontal="center" vertical="center" wrapText="1"/>
    </xf>
    <xf numFmtId="0" fontId="22" fillId="13" borderId="25" xfId="1" applyFont="1" applyFill="1" applyBorder="1" applyAlignment="1">
      <alignment horizontal="center" vertical="center" wrapText="1"/>
    </xf>
    <xf numFmtId="0" fontId="21" fillId="6" borderId="30" xfId="1" applyFont="1" applyFill="1" applyBorder="1" applyAlignment="1">
      <alignment horizontal="center" vertical="center" wrapText="1"/>
    </xf>
    <xf numFmtId="0" fontId="21" fillId="6" borderId="32" xfId="1" applyFont="1" applyFill="1" applyBorder="1" applyAlignment="1">
      <alignment horizontal="center" vertical="center" wrapText="1"/>
    </xf>
    <xf numFmtId="0" fontId="22" fillId="13" borderId="30" xfId="1" applyFont="1" applyFill="1" applyBorder="1" applyAlignment="1">
      <alignment horizontal="center" vertical="center" wrapText="1"/>
    </xf>
    <xf numFmtId="0" fontId="21" fillId="17" borderId="65" xfId="1" applyFont="1" applyFill="1" applyBorder="1" applyAlignment="1">
      <alignment horizontal="center" vertical="center"/>
    </xf>
    <xf numFmtId="0" fontId="21" fillId="17" borderId="45" xfId="2" applyFont="1" applyFill="1" applyBorder="1" applyAlignment="1">
      <alignment horizontal="left" vertical="center" wrapText="1"/>
    </xf>
    <xf numFmtId="0" fontId="17" fillId="17" borderId="29" xfId="2" applyFont="1" applyFill="1" applyBorder="1" applyAlignment="1">
      <alignment horizontal="left" vertical="center"/>
    </xf>
    <xf numFmtId="0" fontId="22" fillId="17" borderId="56" xfId="1" applyFont="1" applyFill="1" applyBorder="1" applyAlignment="1">
      <alignment horizontal="center" vertical="center" wrapText="1"/>
    </xf>
    <xf numFmtId="0" fontId="22" fillId="17" borderId="28" xfId="1" applyFont="1" applyFill="1" applyBorder="1" applyAlignment="1">
      <alignment horizontal="center" vertical="center" wrapText="1"/>
    </xf>
    <xf numFmtId="0" fontId="22" fillId="17" borderId="33" xfId="1" applyFont="1" applyFill="1" applyBorder="1" applyAlignment="1">
      <alignment horizontal="center" vertical="center" wrapText="1"/>
    </xf>
    <xf numFmtId="0" fontId="22" fillId="17" borderId="27" xfId="1" applyFont="1" applyFill="1" applyBorder="1" applyAlignment="1">
      <alignment horizontal="center" vertical="center" wrapText="1"/>
    </xf>
    <xf numFmtId="0" fontId="21" fillId="17" borderId="34" xfId="1" applyFont="1" applyFill="1" applyBorder="1" applyAlignment="1">
      <alignment horizontal="center" vertical="center"/>
    </xf>
    <xf numFmtId="0" fontId="21" fillId="17" borderId="47" xfId="2" applyFont="1" applyFill="1" applyBorder="1" applyAlignment="1">
      <alignment horizontal="left" vertical="center" wrapText="1"/>
    </xf>
    <xf numFmtId="0" fontId="17" fillId="17" borderId="20" xfId="2" applyFont="1" applyFill="1" applyBorder="1" applyAlignment="1">
      <alignment horizontal="left" vertical="center"/>
    </xf>
    <xf numFmtId="0" fontId="22" fillId="17" borderId="21" xfId="1" applyFont="1" applyFill="1" applyBorder="1" applyAlignment="1">
      <alignment horizontal="center" vertical="center" wrapText="1"/>
    </xf>
    <xf numFmtId="0" fontId="22" fillId="17" borderId="17" xfId="1" applyFont="1" applyFill="1" applyBorder="1" applyAlignment="1">
      <alignment horizontal="center" vertical="center" wrapText="1"/>
    </xf>
    <xf numFmtId="0" fontId="22" fillId="17" borderId="18" xfId="1" applyFont="1" applyFill="1" applyBorder="1" applyAlignment="1">
      <alignment horizontal="center" vertical="center" wrapText="1"/>
    </xf>
    <xf numFmtId="0" fontId="22" fillId="17" borderId="19" xfId="1" applyFont="1" applyFill="1" applyBorder="1" applyAlignment="1">
      <alignment horizontal="center" vertical="center" wrapText="1"/>
    </xf>
    <xf numFmtId="0" fontId="21" fillId="17" borderId="47" xfId="2" applyFont="1" applyFill="1" applyBorder="1" applyAlignment="1">
      <alignment vertical="center"/>
    </xf>
    <xf numFmtId="0" fontId="21" fillId="17" borderId="64" xfId="1" applyFont="1" applyFill="1" applyBorder="1" applyAlignment="1">
      <alignment horizontal="center" vertical="center"/>
    </xf>
    <xf numFmtId="0" fontId="21" fillId="17" borderId="68" xfId="2" applyFont="1" applyFill="1" applyBorder="1" applyAlignment="1">
      <alignment horizontal="left" vertical="center" wrapText="1"/>
    </xf>
    <xf numFmtId="0" fontId="17" fillId="17" borderId="36" xfId="2" applyFont="1" applyFill="1" applyBorder="1" applyAlignment="1">
      <alignment horizontal="left" vertical="center"/>
    </xf>
    <xf numFmtId="0" fontId="22" fillId="17" borderId="61" xfId="1" applyFont="1" applyFill="1" applyBorder="1" applyAlignment="1">
      <alignment horizontal="center" vertical="center" wrapText="1"/>
    </xf>
    <xf numFmtId="0" fontId="22" fillId="17" borderId="22" xfId="1" applyFont="1" applyFill="1" applyBorder="1" applyAlignment="1">
      <alignment horizontal="center" vertical="center" wrapText="1"/>
    </xf>
    <xf numFmtId="0" fontId="22" fillId="17" borderId="24" xfId="1" applyFont="1" applyFill="1" applyBorder="1" applyAlignment="1">
      <alignment horizontal="center" vertical="center" wrapText="1"/>
    </xf>
    <xf numFmtId="0" fontId="21" fillId="6" borderId="35" xfId="1" applyFont="1" applyFill="1" applyBorder="1" applyAlignment="1">
      <alignment horizontal="center" vertical="center" wrapText="1"/>
    </xf>
    <xf numFmtId="0" fontId="21" fillId="6" borderId="36" xfId="1" applyFont="1" applyFill="1" applyBorder="1" applyAlignment="1">
      <alignment horizontal="center" vertical="center" wrapText="1"/>
    </xf>
    <xf numFmtId="0" fontId="22" fillId="17" borderId="35" xfId="1" applyFont="1" applyFill="1" applyBorder="1" applyAlignment="1">
      <alignment horizontal="center" vertical="center" wrapText="1"/>
    </xf>
    <xf numFmtId="0" fontId="21" fillId="14" borderId="65" xfId="1" applyFont="1" applyFill="1" applyBorder="1" applyAlignment="1">
      <alignment horizontal="center" vertical="center"/>
    </xf>
    <xf numFmtId="0" fontId="21" fillId="14" borderId="45" xfId="2" applyFont="1" applyFill="1" applyBorder="1" applyAlignment="1">
      <alignment horizontal="left" vertical="center" wrapText="1"/>
    </xf>
    <xf numFmtId="0" fontId="17" fillId="14" borderId="29" xfId="2" applyFont="1" applyFill="1" applyBorder="1" applyAlignment="1">
      <alignment horizontal="left" vertical="center"/>
    </xf>
    <xf numFmtId="0" fontId="22" fillId="14" borderId="56" xfId="1" applyFont="1" applyFill="1" applyBorder="1" applyAlignment="1">
      <alignment horizontal="center" vertical="center" wrapText="1"/>
    </xf>
    <xf numFmtId="0" fontId="22" fillId="14" borderId="28" xfId="1" applyFont="1" applyFill="1" applyBorder="1" applyAlignment="1">
      <alignment horizontal="center" vertical="center" wrapText="1"/>
    </xf>
    <xf numFmtId="0" fontId="22" fillId="14" borderId="33" xfId="1" applyFont="1" applyFill="1" applyBorder="1" applyAlignment="1">
      <alignment horizontal="center" vertical="center" wrapText="1"/>
    </xf>
    <xf numFmtId="0" fontId="22" fillId="14" borderId="27" xfId="1" applyFont="1" applyFill="1" applyBorder="1" applyAlignment="1">
      <alignment horizontal="center" vertical="center" wrapText="1"/>
    </xf>
    <xf numFmtId="0" fontId="21" fillId="14" borderId="34" xfId="1" applyFont="1" applyFill="1" applyBorder="1" applyAlignment="1">
      <alignment horizontal="center" vertical="center"/>
    </xf>
    <xf numFmtId="0" fontId="21" fillId="14" borderId="47" xfId="2" applyFont="1" applyFill="1" applyBorder="1" applyAlignment="1">
      <alignment horizontal="left" vertical="center" wrapText="1"/>
    </xf>
    <xf numFmtId="0" fontId="17" fillId="14" borderId="20" xfId="2" applyFont="1" applyFill="1" applyBorder="1" applyAlignment="1">
      <alignment horizontal="left" vertical="center"/>
    </xf>
    <xf numFmtId="0" fontId="22" fillId="14" borderId="21" xfId="1" applyFont="1" applyFill="1" applyBorder="1" applyAlignment="1">
      <alignment horizontal="center" vertical="center" wrapText="1"/>
    </xf>
    <xf numFmtId="0" fontId="22" fillId="14" borderId="17" xfId="1" applyFont="1" applyFill="1" applyBorder="1" applyAlignment="1">
      <alignment horizontal="center" vertical="center" wrapText="1"/>
    </xf>
    <xf numFmtId="0" fontId="22" fillId="14" borderId="18" xfId="1" applyFont="1" applyFill="1" applyBorder="1" applyAlignment="1">
      <alignment horizontal="center" vertical="center" wrapText="1"/>
    </xf>
    <xf numFmtId="0" fontId="22" fillId="14" borderId="19" xfId="1" applyFont="1" applyFill="1" applyBorder="1" applyAlignment="1">
      <alignment horizontal="center" vertical="center" wrapText="1"/>
    </xf>
    <xf numFmtId="0" fontId="21" fillId="14" borderId="63" xfId="1" applyFont="1" applyFill="1" applyBorder="1" applyAlignment="1">
      <alignment horizontal="center" vertical="center"/>
    </xf>
    <xf numFmtId="0" fontId="21" fillId="14" borderId="59" xfId="2" applyFont="1" applyFill="1" applyBorder="1" applyAlignment="1">
      <alignment horizontal="left" vertical="center" wrapText="1"/>
    </xf>
    <xf numFmtId="0" fontId="17" fillId="14" borderId="32" xfId="2" applyFont="1" applyFill="1" applyBorder="1" applyAlignment="1">
      <alignment horizontal="left" vertical="center"/>
    </xf>
    <xf numFmtId="0" fontId="22" fillId="14" borderId="26" xfId="1" applyFont="1" applyFill="1" applyBorder="1" applyAlignment="1">
      <alignment horizontal="center" vertical="center" wrapText="1"/>
    </xf>
    <xf numFmtId="0" fontId="22" fillId="14" borderId="31" xfId="1" applyFont="1" applyFill="1" applyBorder="1" applyAlignment="1">
      <alignment horizontal="center" vertical="center" wrapText="1"/>
    </xf>
    <xf numFmtId="0" fontId="22" fillId="14" borderId="25" xfId="1" applyFont="1" applyFill="1" applyBorder="1" applyAlignment="1">
      <alignment horizontal="center" vertical="center" wrapText="1"/>
    </xf>
    <xf numFmtId="0" fontId="22" fillId="14" borderId="30" xfId="1" applyFont="1" applyFill="1" applyBorder="1" applyAlignment="1">
      <alignment horizontal="center" vertical="center" wrapText="1"/>
    </xf>
    <xf numFmtId="0" fontId="21" fillId="14" borderId="31" xfId="1" applyFont="1" applyFill="1" applyBorder="1" applyAlignment="1">
      <alignment horizontal="center" vertical="center" wrapText="1"/>
    </xf>
    <xf numFmtId="0" fontId="21" fillId="6" borderId="37" xfId="1" applyFont="1" applyFill="1" applyBorder="1" applyAlignment="1">
      <alignment horizontal="center" vertical="center" wrapText="1"/>
    </xf>
    <xf numFmtId="0" fontId="21" fillId="6" borderId="38" xfId="1" applyFont="1" applyFill="1" applyBorder="1" applyAlignment="1">
      <alignment horizontal="center" vertical="center" wrapText="1"/>
    </xf>
    <xf numFmtId="0" fontId="21" fillId="6" borderId="58" xfId="1" applyFont="1" applyFill="1" applyBorder="1" applyAlignment="1">
      <alignment horizontal="center" vertical="center" wrapText="1"/>
    </xf>
    <xf numFmtId="0" fontId="21" fillId="6" borderId="39" xfId="1" applyFont="1" applyFill="1" applyBorder="1" applyAlignment="1">
      <alignment horizontal="center" vertical="center" wrapText="1"/>
    </xf>
    <xf numFmtId="0" fontId="21" fillId="6" borderId="60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3" fillId="16" borderId="56" xfId="2" applyFont="1" applyFill="1" applyBorder="1" applyAlignment="1">
      <alignment horizontal="left" vertical="center" wrapText="1"/>
    </xf>
    <xf numFmtId="0" fontId="19" fillId="16" borderId="29" xfId="2" applyFont="1" applyFill="1" applyBorder="1" applyAlignment="1">
      <alignment horizontal="left" vertical="center"/>
    </xf>
    <xf numFmtId="0" fontId="22" fillId="16" borderId="28" xfId="1" applyFont="1" applyFill="1" applyBorder="1" applyAlignment="1">
      <alignment horizontal="center" vertical="center" wrapText="1"/>
    </xf>
    <xf numFmtId="0" fontId="22" fillId="16" borderId="27" xfId="1" applyFont="1" applyFill="1" applyBorder="1" applyAlignment="1">
      <alignment horizontal="center" vertical="center" wrapText="1"/>
    </xf>
    <xf numFmtId="0" fontId="22" fillId="16" borderId="33" xfId="1" applyFont="1" applyFill="1" applyBorder="1" applyAlignment="1">
      <alignment horizontal="center" vertical="center" wrapText="1"/>
    </xf>
    <xf numFmtId="0" fontId="23" fillId="16" borderId="26" xfId="2" applyFont="1" applyFill="1" applyBorder="1" applyAlignment="1">
      <alignment horizontal="left" vertical="center" wrapText="1"/>
    </xf>
    <xf numFmtId="0" fontId="19" fillId="16" borderId="32" xfId="2" applyFont="1" applyFill="1" applyBorder="1" applyAlignment="1">
      <alignment horizontal="left" vertical="center"/>
    </xf>
    <xf numFmtId="0" fontId="22" fillId="16" borderId="31" xfId="1" applyFont="1" applyFill="1" applyBorder="1" applyAlignment="1">
      <alignment horizontal="center" vertical="center" wrapText="1"/>
    </xf>
    <xf numFmtId="0" fontId="22" fillId="16" borderId="30" xfId="1" applyFont="1" applyFill="1" applyBorder="1" applyAlignment="1">
      <alignment horizontal="center" vertical="center" wrapText="1"/>
    </xf>
    <xf numFmtId="0" fontId="22" fillId="16" borderId="25" xfId="1" applyFont="1" applyFill="1" applyBorder="1" applyAlignment="1">
      <alignment horizontal="center" vertical="center" wrapText="1"/>
    </xf>
    <xf numFmtId="0" fontId="23" fillId="18" borderId="42" xfId="2" applyFont="1" applyFill="1" applyBorder="1" applyAlignment="1">
      <alignment horizontal="left" vertical="center" wrapText="1"/>
    </xf>
    <xf numFmtId="0" fontId="19" fillId="18" borderId="43" xfId="2" applyFont="1" applyFill="1" applyBorder="1" applyAlignment="1">
      <alignment horizontal="left" vertical="center" wrapText="1"/>
    </xf>
    <xf numFmtId="0" fontId="22" fillId="18" borderId="23" xfId="1" applyFont="1" applyFill="1" applyBorder="1" applyAlignment="1">
      <alignment horizontal="center" vertical="center" wrapText="1"/>
    </xf>
    <xf numFmtId="0" fontId="22" fillId="18" borderId="40" xfId="1" applyFont="1" applyFill="1" applyBorder="1" applyAlignment="1">
      <alignment horizontal="center" vertical="center" wrapText="1"/>
    </xf>
    <xf numFmtId="0" fontId="22" fillId="18" borderId="23" xfId="1" applyFont="1" applyFill="1" applyBorder="1" applyAlignment="1">
      <alignment vertical="center" wrapText="1"/>
    </xf>
    <xf numFmtId="0" fontId="22" fillId="18" borderId="41" xfId="1" applyFont="1" applyFill="1" applyBorder="1" applyAlignment="1">
      <alignment vertical="center" wrapText="1"/>
    </xf>
    <xf numFmtId="0" fontId="21" fillId="6" borderId="40" xfId="1" applyFont="1" applyFill="1" applyBorder="1" applyAlignment="1">
      <alignment vertical="center" wrapText="1"/>
    </xf>
    <xf numFmtId="0" fontId="21" fillId="6" borderId="43" xfId="1" applyFont="1" applyFill="1" applyBorder="1" applyAlignment="1">
      <alignment vertical="center" wrapText="1"/>
    </xf>
    <xf numFmtId="0" fontId="23" fillId="18" borderId="61" xfId="2" applyFont="1" applyFill="1" applyBorder="1" applyAlignment="1">
      <alignment horizontal="left" vertical="center" wrapText="1"/>
    </xf>
    <xf numFmtId="0" fontId="19" fillId="18" borderId="36" xfId="2" applyFont="1" applyFill="1" applyBorder="1" applyAlignment="1">
      <alignment horizontal="left" vertical="center" wrapText="1"/>
    </xf>
    <xf numFmtId="0" fontId="22" fillId="18" borderId="22" xfId="1" applyFont="1" applyFill="1" applyBorder="1" applyAlignment="1">
      <alignment horizontal="center" vertical="center" wrapText="1"/>
    </xf>
    <xf numFmtId="0" fontId="22" fillId="18" borderId="35" xfId="1" applyFont="1" applyFill="1" applyBorder="1" applyAlignment="1">
      <alignment horizontal="center" vertical="center" wrapText="1"/>
    </xf>
    <xf numFmtId="0" fontId="22" fillId="18" borderId="22" xfId="1" applyFont="1" applyFill="1" applyBorder="1" applyAlignment="1">
      <alignment vertical="center" wrapText="1"/>
    </xf>
    <xf numFmtId="0" fontId="22" fillId="18" borderId="24" xfId="1" applyFont="1" applyFill="1" applyBorder="1" applyAlignment="1">
      <alignment vertical="center" wrapText="1"/>
    </xf>
    <xf numFmtId="0" fontId="21" fillId="6" borderId="35" xfId="1" applyFont="1" applyFill="1" applyBorder="1" applyAlignment="1">
      <alignment vertical="center" wrapText="1"/>
    </xf>
    <xf numFmtId="0" fontId="21" fillId="6" borderId="36" xfId="1" applyFont="1" applyFill="1" applyBorder="1" applyAlignment="1">
      <alignment vertical="center" wrapText="1"/>
    </xf>
    <xf numFmtId="0" fontId="23" fillId="18" borderId="56" xfId="2" applyFont="1" applyFill="1" applyBorder="1" applyAlignment="1">
      <alignment horizontal="left" vertical="center" wrapText="1"/>
    </xf>
    <xf numFmtId="0" fontId="19" fillId="18" borderId="29" xfId="2" applyFont="1" applyFill="1" applyBorder="1" applyAlignment="1">
      <alignment horizontal="left" vertical="center"/>
    </xf>
    <xf numFmtId="0" fontId="22" fillId="18" borderId="28" xfId="1" applyFont="1" applyFill="1" applyBorder="1" applyAlignment="1">
      <alignment horizontal="center" vertical="center" wrapText="1"/>
    </xf>
    <xf numFmtId="0" fontId="22" fillId="18" borderId="28" xfId="1" applyFont="1" applyFill="1" applyBorder="1" applyAlignment="1">
      <alignment vertical="center" wrapText="1"/>
    </xf>
    <xf numFmtId="0" fontId="22" fillId="18" borderId="33" xfId="1" applyFont="1" applyFill="1" applyBorder="1" applyAlignment="1">
      <alignment vertical="center" wrapText="1"/>
    </xf>
    <xf numFmtId="0" fontId="21" fillId="6" borderId="27" xfId="1" applyFont="1" applyFill="1" applyBorder="1" applyAlignment="1">
      <alignment vertical="center" wrapText="1"/>
    </xf>
    <xf numFmtId="0" fontId="21" fillId="6" borderId="29" xfId="1" applyFont="1" applyFill="1" applyBorder="1" applyAlignment="1">
      <alignment vertical="center" wrapText="1"/>
    </xf>
    <xf numFmtId="0" fontId="23" fillId="18" borderId="26" xfId="2" applyFont="1" applyFill="1" applyBorder="1" applyAlignment="1">
      <alignment horizontal="left" vertical="center" wrapText="1"/>
    </xf>
    <xf numFmtId="0" fontId="19" fillId="18" borderId="32" xfId="2" applyFont="1" applyFill="1" applyBorder="1" applyAlignment="1">
      <alignment horizontal="left" vertical="center"/>
    </xf>
    <xf numFmtId="0" fontId="22" fillId="18" borderId="31" xfId="1" applyFont="1" applyFill="1" applyBorder="1" applyAlignment="1">
      <alignment horizontal="center" vertical="center" wrapText="1"/>
    </xf>
    <xf numFmtId="0" fontId="22" fillId="18" borderId="31" xfId="1" applyFont="1" applyFill="1" applyBorder="1" applyAlignment="1">
      <alignment vertical="center" wrapText="1"/>
    </xf>
    <xf numFmtId="0" fontId="22" fillId="18" borderId="25" xfId="1" applyFont="1" applyFill="1" applyBorder="1" applyAlignment="1">
      <alignment vertical="center" wrapText="1"/>
    </xf>
    <xf numFmtId="0" fontId="21" fillId="6" borderId="30" xfId="1" applyFont="1" applyFill="1" applyBorder="1" applyAlignment="1">
      <alignment vertical="center" wrapText="1"/>
    </xf>
    <xf numFmtId="0" fontId="21" fillId="6" borderId="32" xfId="1" applyFont="1" applyFill="1" applyBorder="1" applyAlignment="1">
      <alignment vertical="center" wrapText="1"/>
    </xf>
    <xf numFmtId="0" fontId="19" fillId="18" borderId="43" xfId="2" applyFont="1" applyFill="1" applyBorder="1" applyAlignment="1">
      <alignment horizontal="left" vertical="center"/>
    </xf>
    <xf numFmtId="0" fontId="22" fillId="18" borderId="42" xfId="1" applyFont="1" applyFill="1" applyBorder="1" applyAlignment="1">
      <alignment horizontal="center" vertical="center" wrapText="1"/>
    </xf>
    <xf numFmtId="0" fontId="22" fillId="18" borderId="41" xfId="1" applyFont="1" applyFill="1" applyBorder="1" applyAlignment="1">
      <alignment horizontal="center" vertical="center" wrapText="1"/>
    </xf>
    <xf numFmtId="0" fontId="21" fillId="6" borderId="40" xfId="1" applyFont="1" applyFill="1" applyBorder="1" applyAlignment="1">
      <alignment horizontal="center" vertical="center" wrapText="1"/>
    </xf>
    <xf numFmtId="0" fontId="21" fillId="6" borderId="43" xfId="1" applyFont="1" applyFill="1" applyBorder="1" applyAlignment="1">
      <alignment horizontal="center" vertical="center" wrapText="1"/>
    </xf>
    <xf numFmtId="0" fontId="19" fillId="18" borderId="36" xfId="2" applyFont="1" applyFill="1" applyBorder="1" applyAlignment="1">
      <alignment horizontal="left" vertical="center"/>
    </xf>
    <xf numFmtId="0" fontId="22" fillId="18" borderId="61" xfId="1" applyFont="1" applyFill="1" applyBorder="1" applyAlignment="1">
      <alignment horizontal="center" vertical="center" wrapText="1"/>
    </xf>
    <xf numFmtId="0" fontId="22" fillId="18" borderId="24" xfId="1" applyFont="1" applyFill="1" applyBorder="1" applyAlignment="1">
      <alignment horizontal="center" vertical="center" wrapText="1"/>
    </xf>
    <xf numFmtId="0" fontId="23" fillId="18" borderId="56" xfId="2" applyFont="1" applyFill="1" applyBorder="1" applyAlignment="1">
      <alignment vertical="center"/>
    </xf>
    <xf numFmtId="0" fontId="22" fillId="18" borderId="56" xfId="1" applyFont="1" applyFill="1" applyBorder="1" applyAlignment="1">
      <alignment horizontal="center" vertical="center" wrapText="1"/>
    </xf>
    <xf numFmtId="0" fontId="22" fillId="18" borderId="33" xfId="1" applyFont="1" applyFill="1" applyBorder="1" applyAlignment="1">
      <alignment horizontal="center" vertical="center" wrapText="1"/>
    </xf>
    <xf numFmtId="0" fontId="23" fillId="18" borderId="26" xfId="2" applyFont="1" applyFill="1" applyBorder="1" applyAlignment="1">
      <alignment vertical="center"/>
    </xf>
    <xf numFmtId="0" fontId="22" fillId="18" borderId="26" xfId="1" applyFont="1" applyFill="1" applyBorder="1" applyAlignment="1">
      <alignment horizontal="center" vertical="center" wrapText="1"/>
    </xf>
    <xf numFmtId="0" fontId="22" fillId="18" borderId="25" xfId="1" applyFont="1" applyFill="1" applyBorder="1" applyAlignment="1">
      <alignment horizontal="center" vertical="center" wrapText="1"/>
    </xf>
    <xf numFmtId="0" fontId="21" fillId="6" borderId="3" xfId="1" applyFont="1" applyFill="1" applyBorder="1" applyAlignment="1">
      <alignment horizontal="center" vertical="center" wrapText="1"/>
    </xf>
    <xf numFmtId="0" fontId="21" fillId="6" borderId="10" xfId="1" applyFont="1" applyFill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7" fillId="14" borderId="16" xfId="1" applyFont="1" applyFill="1" applyBorder="1" applyAlignment="1">
      <alignment horizontal="center" vertical="center" wrapText="1"/>
    </xf>
    <xf numFmtId="0" fontId="27" fillId="14" borderId="12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21" fillId="6" borderId="40" xfId="1" applyFont="1" applyFill="1" applyBorder="1" applyAlignment="1">
      <alignment horizontal="center" vertical="center" wrapText="1"/>
    </xf>
    <xf numFmtId="0" fontId="21" fillId="6" borderId="35" xfId="1" applyFont="1" applyFill="1" applyBorder="1" applyAlignment="1">
      <alignment horizontal="center" vertical="center" wrapText="1"/>
    </xf>
    <xf numFmtId="0" fontId="21" fillId="6" borderId="43" xfId="1" applyFont="1" applyFill="1" applyBorder="1" applyAlignment="1">
      <alignment horizontal="center" vertical="center" wrapText="1"/>
    </xf>
    <xf numFmtId="0" fontId="21" fillId="6" borderId="36" xfId="1" applyFont="1" applyFill="1" applyBorder="1" applyAlignment="1">
      <alignment horizontal="center" vertical="center" wrapText="1"/>
    </xf>
    <xf numFmtId="0" fontId="22" fillId="18" borderId="42" xfId="1" applyFont="1" applyFill="1" applyBorder="1" applyAlignment="1">
      <alignment horizontal="center" vertical="center" wrapText="1"/>
    </xf>
    <xf numFmtId="0" fontId="22" fillId="18" borderId="61" xfId="1" applyFont="1" applyFill="1" applyBorder="1" applyAlignment="1">
      <alignment horizontal="center" vertical="center" wrapText="1"/>
    </xf>
    <xf numFmtId="0" fontId="22" fillId="18" borderId="41" xfId="1" applyFont="1" applyFill="1" applyBorder="1" applyAlignment="1">
      <alignment horizontal="center" vertical="center" wrapText="1"/>
    </xf>
    <xf numFmtId="0" fontId="22" fillId="18" borderId="24" xfId="1" applyFont="1" applyFill="1" applyBorder="1" applyAlignment="1">
      <alignment horizontal="center" vertical="center" wrapText="1"/>
    </xf>
    <xf numFmtId="0" fontId="18" fillId="11" borderId="1" xfId="4" applyFont="1" applyFill="1" applyBorder="1" applyAlignment="1">
      <alignment horizontal="center" vertical="center" wrapText="1"/>
    </xf>
    <xf numFmtId="0" fontId="18" fillId="11" borderId="2" xfId="4" applyFont="1" applyFill="1" applyBorder="1" applyAlignment="1">
      <alignment horizontal="center" vertical="center" wrapText="1"/>
    </xf>
    <xf numFmtId="0" fontId="18" fillId="11" borderId="3" xfId="4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center" vertical="center"/>
    </xf>
    <xf numFmtId="0" fontId="23" fillId="4" borderId="14" xfId="1" applyFont="1" applyFill="1" applyBorder="1" applyAlignment="1">
      <alignment horizontal="center" vertical="center"/>
    </xf>
    <xf numFmtId="0" fontId="23" fillId="4" borderId="7" xfId="1" applyFont="1" applyFill="1" applyBorder="1" applyAlignment="1">
      <alignment horizontal="center" vertical="center"/>
    </xf>
    <xf numFmtId="0" fontId="23" fillId="4" borderId="4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3" fillId="4" borderId="51" xfId="1" applyFont="1" applyFill="1" applyBorder="1" applyAlignment="1">
      <alignment horizontal="center" vertical="center" wrapText="1"/>
    </xf>
    <xf numFmtId="0" fontId="23" fillId="4" borderId="52" xfId="1" applyFont="1" applyFill="1" applyBorder="1" applyAlignment="1">
      <alignment horizontal="center" vertical="center" wrapText="1"/>
    </xf>
    <xf numFmtId="0" fontId="23" fillId="4" borderId="53" xfId="1" applyFont="1" applyFill="1" applyBorder="1" applyAlignment="1">
      <alignment horizontal="center" vertical="center" wrapText="1"/>
    </xf>
    <xf numFmtId="0" fontId="26" fillId="5" borderId="7" xfId="1" applyFont="1" applyFill="1" applyBorder="1" applyAlignment="1">
      <alignment horizontal="left" vertical="center"/>
    </xf>
    <xf numFmtId="0" fontId="26" fillId="5" borderId="8" xfId="1" applyFont="1" applyFill="1" applyBorder="1" applyAlignment="1">
      <alignment horizontal="left" vertical="center"/>
    </xf>
    <xf numFmtId="0" fontId="26" fillId="5" borderId="9" xfId="1" applyFont="1" applyFill="1" applyBorder="1" applyAlignment="1">
      <alignment horizontal="left" vertical="center"/>
    </xf>
    <xf numFmtId="0" fontId="24" fillId="4" borderId="16" xfId="1" applyFont="1" applyFill="1" applyBorder="1" applyAlignment="1">
      <alignment horizontal="center" vertical="center" textRotation="90" wrapText="1"/>
    </xf>
    <xf numFmtId="0" fontId="24" fillId="4" borderId="15" xfId="1" applyFont="1" applyFill="1" applyBorder="1" applyAlignment="1">
      <alignment horizontal="center" vertical="center" textRotation="90" wrapText="1"/>
    </xf>
    <xf numFmtId="0" fontId="24" fillId="4" borderId="12" xfId="1" applyFont="1" applyFill="1" applyBorder="1" applyAlignment="1">
      <alignment horizontal="center" vertical="center" textRotation="90" wrapText="1"/>
    </xf>
    <xf numFmtId="0" fontId="23" fillId="6" borderId="16" xfId="1" applyFont="1" applyFill="1" applyBorder="1" applyAlignment="1">
      <alignment horizontal="center" vertical="center" textRotation="90" wrapText="1"/>
    </xf>
    <xf numFmtId="0" fontId="23" fillId="6" borderId="15" xfId="1" applyFont="1" applyFill="1" applyBorder="1" applyAlignment="1">
      <alignment horizontal="center" vertical="center" textRotation="90" wrapText="1"/>
    </xf>
    <xf numFmtId="0" fontId="23" fillId="6" borderId="12" xfId="1" applyFont="1" applyFill="1" applyBorder="1" applyAlignment="1">
      <alignment horizontal="center" vertical="center" textRotation="90" wrapText="1"/>
    </xf>
    <xf numFmtId="0" fontId="23" fillId="4" borderId="4" xfId="3" applyFont="1" applyFill="1" applyBorder="1" applyAlignment="1">
      <alignment horizontal="center" vertical="center" wrapText="1"/>
    </xf>
    <xf numFmtId="0" fontId="23" fillId="4" borderId="6" xfId="3" applyFont="1" applyFill="1" applyBorder="1" applyAlignment="1">
      <alignment horizontal="center" vertical="center" wrapText="1"/>
    </xf>
    <xf numFmtId="0" fontId="23" fillId="4" borderId="14" xfId="3" applyFont="1" applyFill="1" applyBorder="1" applyAlignment="1">
      <alignment horizontal="center" vertical="center" wrapText="1"/>
    </xf>
    <xf numFmtId="0" fontId="23" fillId="4" borderId="44" xfId="3" applyFont="1" applyFill="1" applyBorder="1" applyAlignment="1">
      <alignment horizontal="center" vertical="center" wrapText="1"/>
    </xf>
    <xf numFmtId="0" fontId="23" fillId="4" borderId="7" xfId="3" applyFont="1" applyFill="1" applyBorder="1" applyAlignment="1">
      <alignment horizontal="center" vertical="center" wrapText="1"/>
    </xf>
    <xf numFmtId="0" fontId="23" fillId="4" borderId="9" xfId="3" applyFont="1" applyFill="1" applyBorder="1" applyAlignment="1">
      <alignment horizontal="center" vertical="center" wrapText="1"/>
    </xf>
    <xf numFmtId="0" fontId="21" fillId="16" borderId="65" xfId="1" applyFont="1" applyFill="1" applyBorder="1" applyAlignment="1">
      <alignment horizontal="center" vertical="center"/>
    </xf>
    <xf numFmtId="0" fontId="21" fillId="16" borderId="63" xfId="1" applyFont="1" applyFill="1" applyBorder="1" applyAlignment="1">
      <alignment horizontal="center" vertical="center"/>
    </xf>
    <xf numFmtId="0" fontId="22" fillId="16" borderId="54" xfId="1" applyFont="1" applyFill="1" applyBorder="1" applyAlignment="1">
      <alignment horizontal="center" vertical="center" wrapText="1"/>
    </xf>
    <xf numFmtId="0" fontId="22" fillId="16" borderId="55" xfId="1" applyFont="1" applyFill="1" applyBorder="1" applyAlignment="1">
      <alignment horizontal="center" vertical="center" wrapText="1"/>
    </xf>
    <xf numFmtId="0" fontId="22" fillId="16" borderId="28" xfId="1" applyFont="1" applyFill="1" applyBorder="1" applyAlignment="1">
      <alignment horizontal="center" vertical="center" wrapText="1"/>
    </xf>
    <xf numFmtId="0" fontId="22" fillId="16" borderId="31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3" fillId="15" borderId="27" xfId="1" applyFont="1" applyFill="1" applyBorder="1" applyAlignment="1">
      <alignment horizontal="center" vertical="center" wrapText="1"/>
    </xf>
    <xf numFmtId="0" fontId="23" fillId="15" borderId="33" xfId="1" applyFont="1" applyFill="1" applyBorder="1" applyAlignment="1">
      <alignment horizontal="center" vertical="center" wrapText="1"/>
    </xf>
    <xf numFmtId="0" fontId="23" fillId="15" borderId="19" xfId="1" applyFont="1" applyFill="1" applyBorder="1" applyAlignment="1">
      <alignment horizontal="center" vertical="center" wrapText="1"/>
    </xf>
    <xf numFmtId="0" fontId="23" fillId="15" borderId="18" xfId="1" applyFont="1" applyFill="1" applyBorder="1" applyAlignment="1">
      <alignment horizontal="center" vertical="center" wrapText="1"/>
    </xf>
    <xf numFmtId="0" fontId="23" fillId="15" borderId="30" xfId="1" applyFont="1" applyFill="1" applyBorder="1" applyAlignment="1">
      <alignment horizontal="center" vertical="center" wrapText="1"/>
    </xf>
    <xf numFmtId="0" fontId="23" fillId="15" borderId="25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wrapText="1"/>
    </xf>
    <xf numFmtId="0" fontId="21" fillId="12" borderId="27" xfId="1" applyFont="1" applyFill="1" applyBorder="1" applyAlignment="1">
      <alignment horizontal="center" vertical="center" wrapText="1"/>
    </xf>
    <xf numFmtId="0" fontId="21" fillId="12" borderId="33" xfId="1" applyFont="1" applyFill="1" applyBorder="1" applyAlignment="1">
      <alignment horizontal="center" vertical="center" wrapText="1"/>
    </xf>
    <xf numFmtId="0" fontId="21" fillId="12" borderId="19" xfId="1" applyFont="1" applyFill="1" applyBorder="1" applyAlignment="1">
      <alignment horizontal="center" vertical="center" wrapText="1"/>
    </xf>
    <xf numFmtId="0" fontId="21" fillId="12" borderId="18" xfId="1" applyFont="1" applyFill="1" applyBorder="1" applyAlignment="1">
      <alignment horizontal="center" vertical="center" wrapText="1"/>
    </xf>
    <xf numFmtId="0" fontId="21" fillId="12" borderId="30" xfId="1" applyFont="1" applyFill="1" applyBorder="1" applyAlignment="1">
      <alignment horizontal="center" vertical="center" wrapText="1"/>
    </xf>
    <xf numFmtId="0" fontId="21" fillId="12" borderId="2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wrapText="1"/>
    </xf>
    <xf numFmtId="0" fontId="25" fillId="6" borderId="1" xfId="1" applyFont="1" applyFill="1" applyBorder="1" applyAlignment="1">
      <alignment horizontal="left" vertical="center"/>
    </xf>
    <xf numFmtId="0" fontId="25" fillId="6" borderId="2" xfId="1" applyFont="1" applyFill="1" applyBorder="1" applyAlignment="1">
      <alignment horizontal="left" vertical="center"/>
    </xf>
    <xf numFmtId="0" fontId="25" fillId="6" borderId="3" xfId="1" applyFont="1" applyFill="1" applyBorder="1" applyAlignment="1">
      <alignment horizontal="left" vertical="center"/>
    </xf>
    <xf numFmtId="0" fontId="21" fillId="6" borderId="29" xfId="1" applyFont="1" applyFill="1" applyBorder="1" applyAlignment="1">
      <alignment horizontal="center" vertical="center" wrapText="1"/>
    </xf>
    <xf numFmtId="0" fontId="21" fillId="6" borderId="32" xfId="1" applyFont="1" applyFill="1" applyBorder="1" applyAlignment="1">
      <alignment horizontal="center" vertical="center" wrapText="1"/>
    </xf>
    <xf numFmtId="0" fontId="23" fillId="18" borderId="66" xfId="1" applyFont="1" applyFill="1" applyBorder="1" applyAlignment="1">
      <alignment horizontal="center" vertical="center" wrapText="1"/>
    </xf>
    <xf numFmtId="0" fontId="23" fillId="18" borderId="47" xfId="1" applyFont="1" applyFill="1" applyBorder="1" applyAlignment="1">
      <alignment horizontal="center" vertical="center" wrapText="1"/>
    </xf>
    <xf numFmtId="0" fontId="23" fillId="18" borderId="68" xfId="1" applyFont="1" applyFill="1" applyBorder="1" applyAlignment="1">
      <alignment horizontal="center" vertical="center" wrapText="1"/>
    </xf>
    <xf numFmtId="0" fontId="21" fillId="18" borderId="62" xfId="1" applyFont="1" applyFill="1" applyBorder="1" applyAlignment="1">
      <alignment horizontal="center" vertical="center"/>
    </xf>
    <xf numFmtId="0" fontId="21" fillId="18" borderId="64" xfId="1" applyFont="1" applyFill="1" applyBorder="1" applyAlignment="1">
      <alignment horizontal="center" vertical="center"/>
    </xf>
    <xf numFmtId="0" fontId="22" fillId="16" borderId="56" xfId="1" applyFont="1" applyFill="1" applyBorder="1" applyAlignment="1">
      <alignment horizontal="center" vertical="center" wrapText="1"/>
    </xf>
    <xf numFmtId="0" fontId="22" fillId="16" borderId="26" xfId="1" applyFont="1" applyFill="1" applyBorder="1" applyAlignment="1">
      <alignment horizontal="center" vertical="center" wrapText="1"/>
    </xf>
    <xf numFmtId="0" fontId="22" fillId="16" borderId="33" xfId="1" applyFont="1" applyFill="1" applyBorder="1" applyAlignment="1">
      <alignment horizontal="center" vertical="center" wrapText="1"/>
    </xf>
    <xf numFmtId="0" fontId="22" fillId="16" borderId="25" xfId="1" applyFont="1" applyFill="1" applyBorder="1" applyAlignment="1">
      <alignment horizontal="center" vertical="center" wrapText="1"/>
    </xf>
    <xf numFmtId="0" fontId="21" fillId="6" borderId="27" xfId="1" applyFont="1" applyFill="1" applyBorder="1" applyAlignment="1">
      <alignment horizontal="center" vertical="center" wrapText="1"/>
    </xf>
    <xf numFmtId="0" fontId="21" fillId="6" borderId="30" xfId="1" applyFont="1" applyFill="1" applyBorder="1" applyAlignment="1">
      <alignment horizontal="center" vertical="center" wrapText="1"/>
    </xf>
    <xf numFmtId="0" fontId="22" fillId="18" borderId="40" xfId="1" applyFont="1" applyFill="1" applyBorder="1" applyAlignment="1">
      <alignment horizontal="center" vertical="center" wrapText="1"/>
    </xf>
    <xf numFmtId="0" fontId="22" fillId="18" borderId="35" xfId="1" applyFont="1" applyFill="1" applyBorder="1" applyAlignment="1">
      <alignment horizontal="center" vertical="center" wrapText="1"/>
    </xf>
    <xf numFmtId="0" fontId="22" fillId="18" borderId="23" xfId="1" applyFont="1" applyFill="1" applyBorder="1" applyAlignment="1">
      <alignment horizontal="center" vertical="center" wrapText="1"/>
    </xf>
    <xf numFmtId="0" fontId="22" fillId="18" borderId="22" xfId="1" applyFont="1" applyFill="1" applyBorder="1" applyAlignment="1">
      <alignment horizontal="center" vertical="center" wrapText="1"/>
    </xf>
    <xf numFmtId="0" fontId="22" fillId="18" borderId="27" xfId="1" applyFont="1" applyFill="1" applyBorder="1" applyAlignment="1">
      <alignment horizontal="center" vertical="center" wrapText="1"/>
    </xf>
    <xf numFmtId="0" fontId="22" fillId="18" borderId="30" xfId="1" applyFont="1" applyFill="1" applyBorder="1" applyAlignment="1">
      <alignment horizontal="center" vertical="center" wrapText="1"/>
    </xf>
    <xf numFmtId="0" fontId="22" fillId="18" borderId="56" xfId="1" applyFont="1" applyFill="1" applyBorder="1" applyAlignment="1">
      <alignment horizontal="center" vertical="center" wrapText="1"/>
    </xf>
    <xf numFmtId="0" fontId="22" fillId="18" borderId="26" xfId="1" applyFont="1" applyFill="1" applyBorder="1" applyAlignment="1">
      <alignment horizontal="center" vertical="center" wrapText="1"/>
    </xf>
    <xf numFmtId="0" fontId="23" fillId="16" borderId="45" xfId="1" applyFont="1" applyFill="1" applyBorder="1" applyAlignment="1">
      <alignment horizontal="center" vertical="center" wrapText="1"/>
    </xf>
    <xf numFmtId="0" fontId="23" fillId="16" borderId="59" xfId="1" applyFont="1" applyFill="1" applyBorder="1" applyAlignment="1">
      <alignment horizontal="center" vertical="center" wrapText="1"/>
    </xf>
    <xf numFmtId="0" fontId="22" fillId="18" borderId="33" xfId="1" applyFont="1" applyFill="1" applyBorder="1" applyAlignment="1">
      <alignment horizontal="center" vertical="center" wrapText="1"/>
    </xf>
    <xf numFmtId="0" fontId="22" fillId="18" borderId="25" xfId="1" applyFont="1" applyFill="1" applyBorder="1" applyAlignment="1">
      <alignment horizontal="center" vertical="center" wrapText="1"/>
    </xf>
    <xf numFmtId="0" fontId="22" fillId="18" borderId="28" xfId="1" applyFont="1" applyFill="1" applyBorder="1" applyAlignment="1">
      <alignment horizontal="center" vertical="center" wrapText="1"/>
    </xf>
    <xf numFmtId="0" fontId="22" fillId="18" borderId="31" xfId="1" applyFont="1" applyFill="1" applyBorder="1" applyAlignment="1">
      <alignment horizontal="center" vertical="center" wrapText="1"/>
    </xf>
    <xf numFmtId="0" fontId="23" fillId="18" borderId="45" xfId="1" applyFont="1" applyFill="1" applyBorder="1" applyAlignment="1">
      <alignment horizontal="center" vertical="center" wrapText="1"/>
    </xf>
    <xf numFmtId="0" fontId="23" fillId="18" borderId="59" xfId="1" applyFont="1" applyFill="1" applyBorder="1" applyAlignment="1">
      <alignment horizontal="center" vertical="center" wrapText="1"/>
    </xf>
    <xf numFmtId="0" fontId="21" fillId="18" borderId="65" xfId="1" applyFont="1" applyFill="1" applyBorder="1" applyAlignment="1">
      <alignment horizontal="center" vertical="center"/>
    </xf>
    <xf numFmtId="0" fontId="21" fillId="18" borderId="63" xfId="1" applyFont="1" applyFill="1" applyBorder="1" applyAlignment="1">
      <alignment horizontal="center" vertical="center"/>
    </xf>
    <xf numFmtId="0" fontId="22" fillId="18" borderId="54" xfId="1" applyFont="1" applyFill="1" applyBorder="1" applyAlignment="1">
      <alignment horizontal="center" vertical="center" wrapText="1"/>
    </xf>
    <xf numFmtId="0" fontId="22" fillId="18" borderId="55" xfId="1" applyFont="1" applyFill="1" applyBorder="1" applyAlignment="1">
      <alignment horizontal="center" vertical="center" wrapText="1"/>
    </xf>
    <xf numFmtId="0" fontId="21" fillId="14" borderId="16" xfId="1" applyFont="1" applyFill="1" applyBorder="1" applyAlignment="1">
      <alignment horizontal="center" vertical="center" wrapText="1"/>
    </xf>
    <xf numFmtId="0" fontId="21" fillId="14" borderId="15" xfId="1" applyFont="1" applyFill="1" applyBorder="1" applyAlignment="1">
      <alignment horizontal="center" vertical="center" wrapText="1"/>
    </xf>
    <xf numFmtId="0" fontId="21" fillId="14" borderId="12" xfId="1" applyFont="1" applyFill="1" applyBorder="1" applyAlignment="1">
      <alignment horizontal="center" vertical="center" wrapText="1"/>
    </xf>
    <xf numFmtId="0" fontId="8" fillId="4" borderId="17" xfId="6" applyFont="1" applyFill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0" fontId="21" fillId="6" borderId="2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left" vertical="center" wrapText="1"/>
    </xf>
    <xf numFmtId="0" fontId="26" fillId="2" borderId="2" xfId="1" applyFont="1" applyFill="1" applyBorder="1" applyAlignment="1">
      <alignment horizontal="left" vertical="center" wrapText="1"/>
    </xf>
    <xf numFmtId="0" fontId="26" fillId="2" borderId="3" xfId="1" applyFont="1" applyFill="1" applyBorder="1" applyAlignment="1">
      <alignment horizontal="left" vertical="center" wrapText="1"/>
    </xf>
    <xf numFmtId="0" fontId="21" fillId="6" borderId="4" xfId="1" applyFont="1" applyFill="1" applyBorder="1" applyAlignment="1">
      <alignment horizontal="center" vertical="center"/>
    </xf>
    <xf numFmtId="0" fontId="21" fillId="6" borderId="5" xfId="1" applyFont="1" applyFill="1" applyBorder="1" applyAlignment="1">
      <alignment horizontal="center" vertical="center"/>
    </xf>
    <xf numFmtId="0" fontId="21" fillId="6" borderId="6" xfId="1" applyFont="1" applyFill="1" applyBorder="1" applyAlignment="1">
      <alignment horizontal="center" vertical="center"/>
    </xf>
    <xf numFmtId="0" fontId="21" fillId="18" borderId="16" xfId="1" applyFont="1" applyFill="1" applyBorder="1" applyAlignment="1">
      <alignment horizontal="center" vertical="center"/>
    </xf>
    <xf numFmtId="0" fontId="21" fillId="18" borderId="15" xfId="1" applyFont="1" applyFill="1" applyBorder="1" applyAlignment="1">
      <alignment horizontal="center" vertical="center"/>
    </xf>
    <xf numFmtId="0" fontId="21" fillId="18" borderId="12" xfId="1" applyFont="1" applyFill="1" applyBorder="1" applyAlignment="1">
      <alignment horizontal="center" vertical="center"/>
    </xf>
    <xf numFmtId="0" fontId="8" fillId="9" borderId="1" xfId="1" applyFont="1" applyFill="1" applyBorder="1" applyAlignment="1">
      <alignment horizontal="center" vertical="center"/>
    </xf>
    <xf numFmtId="0" fontId="8" fillId="9" borderId="2" xfId="1" applyFont="1" applyFill="1" applyBorder="1" applyAlignment="1">
      <alignment horizontal="center" vertical="center"/>
    </xf>
    <xf numFmtId="0" fontId="8" fillId="9" borderId="3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8" borderId="3" xfId="1" applyFont="1" applyFill="1" applyBorder="1" applyAlignment="1">
      <alignment horizontal="center" vertical="center"/>
    </xf>
    <xf numFmtId="0" fontId="1" fillId="0" borderId="0" xfId="7" applyAlignment="1">
      <alignment horizontal="center" vertical="center" wrapText="1"/>
    </xf>
    <xf numFmtId="0" fontId="5" fillId="0" borderId="0" xfId="7" applyFont="1" applyAlignment="1">
      <alignment horizontal="center"/>
    </xf>
    <xf numFmtId="0" fontId="1" fillId="0" borderId="0" xfId="7"/>
    <xf numFmtId="0" fontId="1" fillId="0" borderId="0" xfId="7" applyAlignment="1">
      <alignment horizontal="center" vertical="center"/>
    </xf>
    <xf numFmtId="0" fontId="5" fillId="0" borderId="0" xfId="7" applyFont="1" applyAlignment="1">
      <alignment horizontal="center" vertical="center"/>
    </xf>
    <xf numFmtId="0" fontId="28" fillId="19" borderId="37" xfId="8" applyFont="1" applyFill="1" applyBorder="1" applyAlignment="1">
      <alignment horizontal="center" vertical="center"/>
    </xf>
    <xf numFmtId="0" fontId="28" fillId="19" borderId="38" xfId="8" applyFont="1" applyFill="1" applyBorder="1" applyAlignment="1">
      <alignment horizontal="center" vertical="center"/>
    </xf>
    <xf numFmtId="0" fontId="28" fillId="19" borderId="39" xfId="8" applyFont="1" applyFill="1" applyBorder="1" applyAlignment="1">
      <alignment horizontal="center" vertical="center"/>
    </xf>
    <xf numFmtId="0" fontId="10" fillId="19" borderId="40" xfId="8" applyFont="1" applyFill="1" applyBorder="1" applyAlignment="1">
      <alignment horizontal="center"/>
    </xf>
    <xf numFmtId="0" fontId="10" fillId="19" borderId="23" xfId="8" applyFont="1" applyFill="1" applyBorder="1" applyAlignment="1">
      <alignment horizontal="center"/>
    </xf>
    <xf numFmtId="0" fontId="10" fillId="19" borderId="23" xfId="8" applyFont="1" applyFill="1" applyBorder="1" applyAlignment="1">
      <alignment horizontal="center" vertical="center"/>
    </xf>
    <xf numFmtId="0" fontId="10" fillId="19" borderId="43" xfId="8" applyFont="1" applyFill="1" applyBorder="1" applyAlignment="1">
      <alignment horizontal="center" vertical="center"/>
    </xf>
    <xf numFmtId="0" fontId="8" fillId="19" borderId="19" xfId="8" applyFont="1" applyFill="1" applyBorder="1" applyAlignment="1">
      <alignment horizontal="center" vertical="center"/>
    </xf>
    <xf numFmtId="0" fontId="8" fillId="19" borderId="17" xfId="8" applyFont="1" applyFill="1" applyBorder="1" applyAlignment="1">
      <alignment horizontal="center" vertical="center"/>
    </xf>
    <xf numFmtId="0" fontId="8" fillId="19" borderId="20" xfId="8" applyFont="1" applyFill="1" applyBorder="1" applyAlignment="1">
      <alignment horizontal="center" vertical="center"/>
    </xf>
    <xf numFmtId="0" fontId="9" fillId="19" borderId="17" xfId="8" applyFont="1" applyFill="1" applyBorder="1" applyAlignment="1">
      <alignment horizontal="center" vertical="center"/>
    </xf>
    <xf numFmtId="0" fontId="9" fillId="19" borderId="20" xfId="8" applyFont="1" applyFill="1" applyBorder="1" applyAlignment="1">
      <alignment horizontal="center" vertical="center"/>
    </xf>
    <xf numFmtId="0" fontId="8" fillId="19" borderId="30" xfId="8" applyFont="1" applyFill="1" applyBorder="1" applyAlignment="1">
      <alignment horizontal="center" vertical="center"/>
    </xf>
    <xf numFmtId="0" fontId="8" fillId="19" borderId="31" xfId="8" applyFont="1" applyFill="1" applyBorder="1" applyAlignment="1">
      <alignment horizontal="center" vertical="center"/>
    </xf>
    <xf numFmtId="0" fontId="8" fillId="19" borderId="32" xfId="8" applyFont="1" applyFill="1" applyBorder="1" applyAlignment="1">
      <alignment horizontal="center" vertical="center"/>
    </xf>
    <xf numFmtId="0" fontId="6" fillId="19" borderId="4" xfId="7" applyFont="1" applyFill="1" applyBorder="1" applyAlignment="1">
      <alignment horizontal="center" vertical="center" wrapText="1"/>
    </xf>
    <xf numFmtId="0" fontId="6" fillId="19" borderId="16" xfId="7" applyFont="1" applyFill="1" applyBorder="1" applyAlignment="1">
      <alignment horizontal="center" vertical="center" wrapText="1"/>
    </xf>
    <xf numFmtId="0" fontId="29" fillId="19" borderId="60" xfId="7" applyFont="1" applyFill="1" applyBorder="1" applyAlignment="1">
      <alignment horizontal="center" vertical="center" wrapText="1"/>
    </xf>
    <xf numFmtId="0" fontId="29" fillId="19" borderId="38" xfId="7" applyFont="1" applyFill="1" applyBorder="1" applyAlignment="1">
      <alignment horizontal="center" vertical="center" wrapText="1"/>
    </xf>
    <xf numFmtId="0" fontId="29" fillId="19" borderId="39" xfId="7" applyFont="1" applyFill="1" applyBorder="1" applyAlignment="1">
      <alignment horizontal="center" vertical="center" wrapText="1"/>
    </xf>
    <xf numFmtId="0" fontId="6" fillId="19" borderId="14" xfId="7" applyFont="1" applyFill="1" applyBorder="1" applyAlignment="1">
      <alignment horizontal="center" vertical="center" wrapText="1"/>
    </xf>
    <xf numFmtId="0" fontId="6" fillId="19" borderId="15" xfId="7" applyFont="1" applyFill="1" applyBorder="1" applyAlignment="1">
      <alignment horizontal="center" vertical="center" wrapText="1"/>
    </xf>
    <xf numFmtId="0" fontId="6" fillId="19" borderId="0" xfId="7" applyFont="1" applyFill="1" applyAlignment="1">
      <alignment horizontal="center" vertical="center"/>
    </xf>
    <xf numFmtId="0" fontId="6" fillId="19" borderId="5" xfId="7" applyFont="1" applyFill="1" applyBorder="1" applyAlignment="1">
      <alignment horizontal="center" vertical="center"/>
    </xf>
    <xf numFmtId="0" fontId="6" fillId="19" borderId="37" xfId="7" applyFont="1" applyFill="1" applyBorder="1" applyAlignment="1">
      <alignment horizontal="center" vertical="center" wrapText="1"/>
    </xf>
    <xf numFmtId="0" fontId="6" fillId="19" borderId="38" xfId="7" applyFont="1" applyFill="1" applyBorder="1" applyAlignment="1">
      <alignment horizontal="center" vertical="center" wrapText="1"/>
    </xf>
    <xf numFmtId="0" fontId="6" fillId="19" borderId="39" xfId="7" applyFont="1" applyFill="1" applyBorder="1" applyAlignment="1">
      <alignment horizontal="center" vertical="center" wrapText="1"/>
    </xf>
    <xf numFmtId="0" fontId="6" fillId="19" borderId="49" xfId="7" applyFont="1" applyFill="1" applyBorder="1" applyAlignment="1">
      <alignment horizontal="center" vertical="center" textRotation="90" wrapText="1"/>
    </xf>
    <xf numFmtId="0" fontId="7" fillId="19" borderId="71" xfId="7" applyFont="1" applyFill="1" applyBorder="1" applyAlignment="1">
      <alignment horizontal="center" vertical="center" textRotation="90" wrapText="1"/>
    </xf>
    <xf numFmtId="0" fontId="6" fillId="19" borderId="51" xfId="7" applyFont="1" applyFill="1" applyBorder="1" applyAlignment="1">
      <alignment horizontal="center" vertical="center" textRotation="90" wrapText="1"/>
    </xf>
    <xf numFmtId="0" fontId="6" fillId="19" borderId="40" xfId="7" applyFont="1" applyFill="1" applyBorder="1" applyAlignment="1">
      <alignment horizontal="center" vertical="center" wrapText="1"/>
    </xf>
    <xf numFmtId="0" fontId="6" fillId="19" borderId="23" xfId="7" applyFont="1" applyFill="1" applyBorder="1" applyAlignment="1">
      <alignment horizontal="center" vertical="center" wrapText="1"/>
    </xf>
    <xf numFmtId="0" fontId="6" fillId="19" borderId="43" xfId="7" applyFont="1" applyFill="1" applyBorder="1" applyAlignment="1">
      <alignment horizontal="center" vertical="center" wrapText="1"/>
    </xf>
    <xf numFmtId="0" fontId="6" fillId="19" borderId="50" xfId="7" applyFont="1" applyFill="1" applyBorder="1" applyAlignment="1">
      <alignment horizontal="center" vertical="center" textRotation="90" wrapText="1"/>
    </xf>
    <xf numFmtId="0" fontId="7" fillId="19" borderId="72" xfId="7" applyFont="1" applyFill="1" applyBorder="1" applyAlignment="1">
      <alignment horizontal="center" vertical="center" textRotation="90" wrapText="1"/>
    </xf>
    <xf numFmtId="0" fontId="6" fillId="19" borderId="52" xfId="7" applyFont="1" applyFill="1" applyBorder="1" applyAlignment="1">
      <alignment horizontal="center" vertical="center" textRotation="90" wrapText="1"/>
    </xf>
    <xf numFmtId="0" fontId="7" fillId="19" borderId="35" xfId="7" applyFont="1" applyFill="1" applyBorder="1" applyAlignment="1">
      <alignment horizontal="center" vertical="center" wrapText="1"/>
    </xf>
    <xf numFmtId="0" fontId="7" fillId="19" borderId="22" xfId="7" applyFont="1" applyFill="1" applyBorder="1" applyAlignment="1">
      <alignment horizontal="center" vertical="center" wrapText="1"/>
    </xf>
    <xf numFmtId="0" fontId="6" fillId="19" borderId="22" xfId="7" applyFont="1" applyFill="1" applyBorder="1" applyAlignment="1">
      <alignment horizontal="center" vertical="center" textRotation="90" wrapText="1"/>
    </xf>
    <xf numFmtId="0" fontId="7" fillId="19" borderId="22" xfId="7" applyFont="1" applyFill="1" applyBorder="1" applyAlignment="1">
      <alignment horizontal="center" vertical="center" textRotation="90" wrapText="1"/>
    </xf>
    <xf numFmtId="0" fontId="6" fillId="19" borderId="36" xfId="7" applyFont="1" applyFill="1" applyBorder="1" applyAlignment="1">
      <alignment horizontal="center" vertical="center" textRotation="90" wrapText="1"/>
    </xf>
    <xf numFmtId="0" fontId="6" fillId="19" borderId="1" xfId="7" applyFont="1" applyFill="1" applyBorder="1" applyAlignment="1">
      <alignment horizontal="left" vertical="center"/>
    </xf>
    <xf numFmtId="0" fontId="6" fillId="19" borderId="2" xfId="7" applyFont="1" applyFill="1" applyBorder="1" applyAlignment="1">
      <alignment horizontal="left" vertical="center"/>
    </xf>
    <xf numFmtId="0" fontId="6" fillId="19" borderId="3" xfId="7" applyFont="1" applyFill="1" applyBorder="1" applyAlignment="1">
      <alignment horizontal="left" vertical="center"/>
    </xf>
    <xf numFmtId="0" fontId="6" fillId="19" borderId="7" xfId="7" applyFont="1" applyFill="1" applyBorder="1" applyAlignment="1">
      <alignment horizontal="center" vertical="center" wrapText="1"/>
    </xf>
    <xf numFmtId="0" fontId="6" fillId="19" borderId="12" xfId="7" applyFont="1" applyFill="1" applyBorder="1" applyAlignment="1">
      <alignment horizontal="center" vertical="center" wrapText="1"/>
    </xf>
    <xf numFmtId="0" fontId="30" fillId="19" borderId="7" xfId="7" applyFont="1" applyFill="1" applyBorder="1" applyAlignment="1">
      <alignment horizontal="left" vertical="center"/>
    </xf>
    <xf numFmtId="0" fontId="30" fillId="19" borderId="8" xfId="7" applyFont="1" applyFill="1" applyBorder="1" applyAlignment="1">
      <alignment horizontal="left" vertical="center"/>
    </xf>
    <xf numFmtId="0" fontId="30" fillId="19" borderId="9" xfId="7" applyFont="1" applyFill="1" applyBorder="1" applyAlignment="1">
      <alignment horizontal="left" vertical="center"/>
    </xf>
    <xf numFmtId="0" fontId="8" fillId="19" borderId="27" xfId="7" applyFont="1" applyFill="1" applyBorder="1" applyAlignment="1">
      <alignment horizontal="center" vertical="center" wrapText="1"/>
    </xf>
    <xf numFmtId="0" fontId="8" fillId="19" borderId="29" xfId="7" applyFont="1" applyFill="1" applyBorder="1" applyAlignment="1">
      <alignment horizontal="center" vertical="center" wrapText="1"/>
    </xf>
    <xf numFmtId="0" fontId="6" fillId="0" borderId="56" xfId="7" applyFont="1" applyBorder="1" applyAlignment="1">
      <alignment horizontal="center" vertical="center"/>
    </xf>
    <xf numFmtId="0" fontId="6" fillId="0" borderId="28" xfId="2" applyFont="1" applyBorder="1" applyAlignment="1">
      <alignment horizontal="left" vertical="center" wrapText="1"/>
    </xf>
    <xf numFmtId="0" fontId="6" fillId="0" borderId="33" xfId="2" applyFont="1" applyBorder="1" applyAlignment="1">
      <alignment horizontal="left" vertical="center" wrapText="1"/>
    </xf>
    <xf numFmtId="0" fontId="7" fillId="0" borderId="27" xfId="7" applyFont="1" applyBorder="1" applyAlignment="1">
      <alignment horizontal="center" vertical="center" wrapText="1"/>
    </xf>
    <xf numFmtId="0" fontId="7" fillId="0" borderId="28" xfId="7" applyFont="1" applyBorder="1" applyAlignment="1">
      <alignment horizontal="center" vertical="center" wrapText="1"/>
    </xf>
    <xf numFmtId="0" fontId="6" fillId="0" borderId="28" xfId="7" applyFont="1" applyBorder="1" applyAlignment="1">
      <alignment horizontal="center" vertical="center" wrapText="1"/>
    </xf>
    <xf numFmtId="0" fontId="6" fillId="0" borderId="29" xfId="7" applyFont="1" applyBorder="1" applyAlignment="1">
      <alignment horizontal="center" vertical="center" wrapText="1"/>
    </xf>
    <xf numFmtId="0" fontId="7" fillId="0" borderId="56" xfId="7" applyFont="1" applyBorder="1" applyAlignment="1">
      <alignment horizontal="center" vertical="center" wrapText="1"/>
    </xf>
    <xf numFmtId="0" fontId="8" fillId="19" borderId="19" xfId="7" applyFont="1" applyFill="1" applyBorder="1" applyAlignment="1">
      <alignment horizontal="center" vertical="center" wrapText="1"/>
    </xf>
    <xf numFmtId="0" fontId="8" fillId="19" borderId="20" xfId="7" applyFont="1" applyFill="1" applyBorder="1" applyAlignment="1">
      <alignment horizontal="center" vertical="center" wrapText="1"/>
    </xf>
    <xf numFmtId="0" fontId="6" fillId="0" borderId="21" xfId="7" applyFont="1" applyBorder="1" applyAlignment="1">
      <alignment horizontal="center" vertical="center"/>
    </xf>
    <xf numFmtId="0" fontId="6" fillId="0" borderId="17" xfId="2" applyFont="1" applyBorder="1" applyAlignment="1">
      <alignment horizontal="left" vertical="center" wrapText="1"/>
    </xf>
    <xf numFmtId="0" fontId="6" fillId="0" borderId="18" xfId="2" applyFont="1" applyBorder="1" applyAlignment="1">
      <alignment horizontal="left" vertical="center" wrapText="1"/>
    </xf>
    <xf numFmtId="0" fontId="7" fillId="0" borderId="19" xfId="7" applyFont="1" applyBorder="1" applyAlignment="1">
      <alignment horizontal="center" vertical="center" wrapText="1"/>
    </xf>
    <xf numFmtId="0" fontId="7" fillId="0" borderId="17" xfId="7" applyFont="1" applyBorder="1" applyAlignment="1">
      <alignment horizontal="center" vertical="center" wrapText="1"/>
    </xf>
    <xf numFmtId="0" fontId="6" fillId="0" borderId="17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 wrapText="1"/>
    </xf>
    <xf numFmtId="0" fontId="7" fillId="0" borderId="21" xfId="7" applyFont="1" applyBorder="1" applyAlignment="1">
      <alignment horizontal="center" vertical="center" wrapText="1"/>
    </xf>
    <xf numFmtId="0" fontId="6" fillId="0" borderId="17" xfId="2" applyFont="1" applyBorder="1"/>
    <xf numFmtId="0" fontId="6" fillId="0" borderId="18" xfId="2" applyFont="1" applyBorder="1"/>
    <xf numFmtId="0" fontId="23" fillId="0" borderId="17" xfId="2" applyFont="1" applyBorder="1"/>
    <xf numFmtId="0" fontId="23" fillId="0" borderId="18" xfId="2" applyFont="1" applyBorder="1"/>
    <xf numFmtId="0" fontId="31" fillId="0" borderId="19" xfId="7" applyFont="1" applyBorder="1" applyAlignment="1">
      <alignment horizontal="center" vertical="center" wrapText="1"/>
    </xf>
    <xf numFmtId="0" fontId="31" fillId="0" borderId="17" xfId="7" applyFont="1" applyBorder="1" applyAlignment="1">
      <alignment horizontal="center" vertical="center" wrapText="1"/>
    </xf>
    <xf numFmtId="0" fontId="16" fillId="0" borderId="17" xfId="7" applyFont="1" applyBorder="1" applyAlignment="1">
      <alignment horizontal="center" vertical="center" wrapText="1"/>
    </xf>
    <xf numFmtId="0" fontId="16" fillId="0" borderId="20" xfId="7" applyFont="1" applyBorder="1" applyAlignment="1">
      <alignment horizontal="center" vertical="center" wrapText="1"/>
    </xf>
    <xf numFmtId="0" fontId="19" fillId="0" borderId="19" xfId="7" applyFont="1" applyBorder="1" applyAlignment="1">
      <alignment horizontal="center" vertical="center" wrapText="1"/>
    </xf>
    <xf numFmtId="0" fontId="19" fillId="0" borderId="17" xfId="7" applyFont="1" applyBorder="1" applyAlignment="1">
      <alignment horizontal="center" vertical="center" wrapText="1"/>
    </xf>
    <xf numFmtId="0" fontId="21" fillId="0" borderId="20" xfId="7" applyFont="1" applyBorder="1" applyAlignment="1">
      <alignment horizontal="center" vertical="center" wrapText="1"/>
    </xf>
    <xf numFmtId="0" fontId="19" fillId="0" borderId="21" xfId="7" applyFont="1" applyBorder="1" applyAlignment="1">
      <alignment horizontal="center" vertical="center" wrapText="1"/>
    </xf>
    <xf numFmtId="0" fontId="23" fillId="0" borderId="17" xfId="7" applyFont="1" applyBorder="1" applyAlignment="1">
      <alignment horizontal="center" vertical="center" wrapText="1"/>
    </xf>
    <xf numFmtId="0" fontId="23" fillId="0" borderId="20" xfId="7" applyFont="1" applyBorder="1" applyAlignment="1">
      <alignment horizontal="center" vertical="center" wrapText="1"/>
    </xf>
    <xf numFmtId="0" fontId="6" fillId="10" borderId="21" xfId="7" applyFont="1" applyFill="1" applyBorder="1" applyAlignment="1">
      <alignment horizontal="center" vertical="center"/>
    </xf>
    <xf numFmtId="0" fontId="6" fillId="10" borderId="17" xfId="2" applyFont="1" applyFill="1" applyBorder="1" applyAlignment="1">
      <alignment vertical="center" wrapText="1"/>
    </xf>
    <xf numFmtId="0" fontId="6" fillId="10" borderId="18" xfId="2" applyFont="1" applyFill="1" applyBorder="1" applyAlignment="1">
      <alignment vertical="center" wrapText="1"/>
    </xf>
    <xf numFmtId="0" fontId="7" fillId="10" borderId="19" xfId="7" applyFont="1" applyFill="1" applyBorder="1" applyAlignment="1">
      <alignment horizontal="center" vertical="center" wrapText="1"/>
    </xf>
    <xf numFmtId="0" fontId="7" fillId="10" borderId="17" xfId="7" applyFont="1" applyFill="1" applyBorder="1" applyAlignment="1">
      <alignment horizontal="center" vertical="center" wrapText="1"/>
    </xf>
    <xf numFmtId="0" fontId="6" fillId="10" borderId="17" xfId="7" applyFont="1" applyFill="1" applyBorder="1" applyAlignment="1">
      <alignment horizontal="center" vertical="center" wrapText="1"/>
    </xf>
    <xf numFmtId="0" fontId="6" fillId="10" borderId="20" xfId="7" applyFont="1" applyFill="1" applyBorder="1" applyAlignment="1">
      <alignment horizontal="center" vertical="center" wrapText="1"/>
    </xf>
    <xf numFmtId="0" fontId="7" fillId="10" borderId="21" xfId="7" applyFont="1" applyFill="1" applyBorder="1" applyAlignment="1">
      <alignment horizontal="center" vertical="center" wrapText="1"/>
    </xf>
    <xf numFmtId="0" fontId="32" fillId="10" borderId="14" xfId="7" applyFont="1" applyFill="1" applyBorder="1" applyAlignment="1">
      <alignment horizontal="center" vertical="center" wrapText="1"/>
    </xf>
    <xf numFmtId="0" fontId="6" fillId="10" borderId="17" xfId="2" applyFont="1" applyFill="1" applyBorder="1" applyAlignment="1">
      <alignment horizontal="left" vertical="center" wrapText="1"/>
    </xf>
    <xf numFmtId="0" fontId="6" fillId="10" borderId="18" xfId="2" applyFont="1" applyFill="1" applyBorder="1" applyAlignment="1">
      <alignment horizontal="left" vertical="center" wrapText="1"/>
    </xf>
    <xf numFmtId="0" fontId="8" fillId="19" borderId="35" xfId="7" applyFont="1" applyFill="1" applyBorder="1" applyAlignment="1">
      <alignment horizontal="center" vertical="center" wrapText="1"/>
    </xf>
    <xf numFmtId="0" fontId="8" fillId="19" borderId="36" xfId="7" applyFont="1" applyFill="1" applyBorder="1" applyAlignment="1">
      <alignment horizontal="center" vertical="center" wrapText="1"/>
    </xf>
    <xf numFmtId="0" fontId="6" fillId="10" borderId="61" xfId="7" applyFont="1" applyFill="1" applyBorder="1" applyAlignment="1">
      <alignment horizontal="center" vertical="center"/>
    </xf>
    <xf numFmtId="0" fontId="6" fillId="10" borderId="22" xfId="2" applyFont="1" applyFill="1" applyBorder="1" applyAlignment="1">
      <alignment horizontal="left" vertical="center" wrapText="1"/>
    </xf>
    <xf numFmtId="0" fontId="6" fillId="10" borderId="24" xfId="2" applyFont="1" applyFill="1" applyBorder="1" applyAlignment="1">
      <alignment horizontal="left" vertical="center" wrapText="1"/>
    </xf>
    <xf numFmtId="0" fontId="7" fillId="10" borderId="35" xfId="7" applyFont="1" applyFill="1" applyBorder="1" applyAlignment="1">
      <alignment horizontal="center" vertical="center" wrapText="1"/>
    </xf>
    <xf numFmtId="0" fontId="7" fillId="10" borderId="22" xfId="7" applyFont="1" applyFill="1" applyBorder="1" applyAlignment="1">
      <alignment horizontal="center" vertical="center" wrapText="1"/>
    </xf>
    <xf numFmtId="0" fontId="6" fillId="10" borderId="22" xfId="7" applyFont="1" applyFill="1" applyBorder="1" applyAlignment="1">
      <alignment horizontal="center" vertical="center" wrapText="1"/>
    </xf>
    <xf numFmtId="0" fontId="6" fillId="10" borderId="36" xfId="7" applyFont="1" applyFill="1" applyBorder="1" applyAlignment="1">
      <alignment horizontal="center" vertical="center" wrapText="1"/>
    </xf>
    <xf numFmtId="0" fontId="7" fillId="10" borderId="61" xfId="7" applyFont="1" applyFill="1" applyBorder="1" applyAlignment="1">
      <alignment horizontal="center" vertical="center" wrapText="1"/>
    </xf>
    <xf numFmtId="0" fontId="8" fillId="19" borderId="1" xfId="7" applyFont="1" applyFill="1" applyBorder="1" applyAlignment="1">
      <alignment horizontal="right" vertical="center"/>
    </xf>
    <xf numFmtId="0" fontId="8" fillId="19" borderId="2" xfId="7" applyFont="1" applyFill="1" applyBorder="1" applyAlignment="1">
      <alignment horizontal="right" vertical="center"/>
    </xf>
    <xf numFmtId="0" fontId="9" fillId="19" borderId="37" xfId="7" applyFont="1" applyFill="1" applyBorder="1" applyAlignment="1">
      <alignment horizontal="center" vertical="center" wrapText="1"/>
    </xf>
    <xf numFmtId="0" fontId="9" fillId="19" borderId="38" xfId="7" applyFont="1" applyFill="1" applyBorder="1" applyAlignment="1">
      <alignment horizontal="center" vertical="center" wrapText="1"/>
    </xf>
    <xf numFmtId="0" fontId="9" fillId="19" borderId="39" xfId="7" applyFont="1" applyFill="1" applyBorder="1" applyAlignment="1">
      <alignment horizontal="center" vertical="center" wrapText="1"/>
    </xf>
    <xf numFmtId="0" fontId="8" fillId="19" borderId="60" xfId="7" applyFont="1" applyFill="1" applyBorder="1" applyAlignment="1">
      <alignment horizontal="center" vertical="center" wrapText="1"/>
    </xf>
    <xf numFmtId="0" fontId="8" fillId="19" borderId="39" xfId="7" applyFont="1" applyFill="1" applyBorder="1" applyAlignment="1">
      <alignment horizontal="center" vertical="center" wrapText="1"/>
    </xf>
    <xf numFmtId="0" fontId="6" fillId="19" borderId="27" xfId="7" applyFont="1" applyFill="1" applyBorder="1" applyAlignment="1">
      <alignment horizontal="center" vertical="center" wrapText="1"/>
    </xf>
    <xf numFmtId="0" fontId="6" fillId="19" borderId="29" xfId="7" applyFont="1" applyFill="1" applyBorder="1" applyAlignment="1">
      <alignment horizontal="center" vertical="center" wrapText="1"/>
    </xf>
    <xf numFmtId="0" fontId="6" fillId="19" borderId="4" xfId="7" applyFont="1" applyFill="1" applyBorder="1" applyAlignment="1">
      <alignment horizontal="left" vertical="center" wrapText="1"/>
    </xf>
    <xf numFmtId="0" fontId="6" fillId="19" borderId="5" xfId="7" applyFont="1" applyFill="1" applyBorder="1" applyAlignment="1">
      <alignment horizontal="left" vertical="center" wrapText="1"/>
    </xf>
    <xf numFmtId="0" fontId="6" fillId="19" borderId="6" xfId="7" applyFont="1" applyFill="1" applyBorder="1" applyAlignment="1">
      <alignment horizontal="left" vertical="center" wrapText="1"/>
    </xf>
    <xf numFmtId="0" fontId="6" fillId="19" borderId="19" xfId="7" applyFont="1" applyFill="1" applyBorder="1" applyAlignment="1">
      <alignment horizontal="center" vertical="center" wrapText="1"/>
    </xf>
    <xf numFmtId="0" fontId="6" fillId="19" borderId="20" xfId="7" applyFont="1" applyFill="1" applyBorder="1" applyAlignment="1">
      <alignment horizontal="center" vertical="center" wrapText="1"/>
    </xf>
    <xf numFmtId="0" fontId="6" fillId="19" borderId="14" xfId="7" applyFont="1" applyFill="1" applyBorder="1" applyAlignment="1">
      <alignment horizontal="left" vertical="center" wrapText="1"/>
    </xf>
    <xf numFmtId="0" fontId="6" fillId="19" borderId="0" xfId="7" applyFont="1" applyFill="1" applyAlignment="1">
      <alignment horizontal="left" vertical="center" wrapText="1"/>
    </xf>
    <xf numFmtId="0" fontId="6" fillId="19" borderId="44" xfId="7" applyFont="1" applyFill="1" applyBorder="1" applyAlignment="1">
      <alignment horizontal="left" vertical="center" wrapText="1"/>
    </xf>
    <xf numFmtId="0" fontId="6" fillId="19" borderId="30" xfId="7" applyFont="1" applyFill="1" applyBorder="1" applyAlignment="1">
      <alignment horizontal="center" vertical="center" wrapText="1"/>
    </xf>
    <xf numFmtId="0" fontId="6" fillId="19" borderId="32" xfId="7" applyFont="1" applyFill="1" applyBorder="1" applyAlignment="1">
      <alignment horizontal="center" vertical="center" wrapText="1"/>
    </xf>
    <xf numFmtId="0" fontId="6" fillId="19" borderId="7" xfId="7" applyFont="1" applyFill="1" applyBorder="1" applyAlignment="1">
      <alignment horizontal="left" vertical="center" wrapText="1"/>
    </xf>
    <xf numFmtId="0" fontId="6" fillId="19" borderId="8" xfId="7" applyFont="1" applyFill="1" applyBorder="1" applyAlignment="1">
      <alignment horizontal="left" vertical="center" wrapText="1"/>
    </xf>
    <xf numFmtId="0" fontId="6" fillId="19" borderId="9" xfId="7" applyFont="1" applyFill="1" applyBorder="1" applyAlignment="1">
      <alignment horizontal="left" vertical="center" wrapText="1"/>
    </xf>
    <xf numFmtId="0" fontId="8" fillId="19" borderId="65" xfId="7" applyFont="1" applyFill="1" applyBorder="1" applyAlignment="1">
      <alignment horizontal="center" vertical="center" wrapText="1"/>
    </xf>
    <xf numFmtId="0" fontId="6" fillId="19" borderId="46" xfId="7" applyFont="1" applyFill="1" applyBorder="1" applyAlignment="1">
      <alignment horizontal="center" vertical="center" wrapText="1"/>
    </xf>
    <xf numFmtId="0" fontId="8" fillId="0" borderId="27" xfId="7" applyFont="1" applyBorder="1" applyAlignment="1">
      <alignment horizontal="center" vertical="center"/>
    </xf>
    <xf numFmtId="0" fontId="6" fillId="0" borderId="29" xfId="2" applyFont="1" applyBorder="1" applyAlignment="1">
      <alignment horizontal="left" vertical="center" wrapText="1"/>
    </xf>
    <xf numFmtId="0" fontId="9" fillId="0" borderId="56" xfId="7" applyFont="1" applyBorder="1" applyAlignment="1">
      <alignment vertical="center" wrapText="1"/>
    </xf>
    <xf numFmtId="0" fontId="9" fillId="0" borderId="28" xfId="7" applyFont="1" applyBorder="1" applyAlignment="1">
      <alignment horizontal="center" vertical="center" wrapText="1"/>
    </xf>
    <xf numFmtId="0" fontId="9" fillId="0" borderId="28" xfId="7" applyFont="1" applyBorder="1" applyAlignment="1">
      <alignment horizontal="center" vertical="center" wrapText="1"/>
    </xf>
    <xf numFmtId="0" fontId="8" fillId="0" borderId="28" xfId="7" applyFont="1" applyBorder="1" applyAlignment="1">
      <alignment horizontal="center" vertical="center" wrapText="1"/>
    </xf>
    <xf numFmtId="0" fontId="8" fillId="0" borderId="33" xfId="7" applyFont="1" applyBorder="1" applyAlignment="1">
      <alignment horizontal="center" vertical="center" wrapText="1"/>
    </xf>
    <xf numFmtId="0" fontId="9" fillId="0" borderId="27" xfId="7" applyFont="1" applyBorder="1" applyAlignment="1">
      <alignment horizontal="center" vertical="center" wrapText="1"/>
    </xf>
    <xf numFmtId="0" fontId="9" fillId="0" borderId="28" xfId="7" applyFont="1" applyBorder="1" applyAlignment="1">
      <alignment vertical="center" wrapText="1"/>
    </xf>
    <xf numFmtId="0" fontId="8" fillId="0" borderId="29" xfId="7" applyFont="1" applyBorder="1" applyAlignment="1">
      <alignment vertical="center" wrapText="1"/>
    </xf>
    <xf numFmtId="0" fontId="9" fillId="0" borderId="56" xfId="7" applyFont="1" applyBorder="1" applyAlignment="1">
      <alignment horizontal="center" vertical="center" wrapText="1"/>
    </xf>
    <xf numFmtId="0" fontId="8" fillId="0" borderId="29" xfId="7" applyFont="1" applyBorder="1" applyAlignment="1">
      <alignment horizontal="center" vertical="center" wrapText="1"/>
    </xf>
    <xf numFmtId="0" fontId="8" fillId="19" borderId="34" xfId="7" applyFont="1" applyFill="1" applyBorder="1" applyAlignment="1">
      <alignment horizontal="center" vertical="center" wrapText="1"/>
    </xf>
    <xf numFmtId="0" fontId="6" fillId="19" borderId="67" xfId="7" applyFont="1" applyFill="1" applyBorder="1" applyAlignment="1">
      <alignment horizontal="center" vertical="center" wrapText="1"/>
    </xf>
    <xf numFmtId="0" fontId="8" fillId="0" borderId="19" xfId="7" applyFont="1" applyBorder="1" applyAlignment="1">
      <alignment horizontal="center" vertical="center"/>
    </xf>
    <xf numFmtId="0" fontId="6" fillId="0" borderId="20" xfId="2" applyFont="1" applyBorder="1" applyAlignment="1">
      <alignment horizontal="left" vertical="center" wrapText="1"/>
    </xf>
    <xf numFmtId="0" fontId="9" fillId="0" borderId="21" xfId="7" applyFont="1" applyBorder="1" applyAlignment="1">
      <alignment vertical="center" wrapText="1"/>
    </xf>
    <xf numFmtId="0" fontId="9" fillId="0" borderId="17" xfId="7" applyFont="1" applyBorder="1" applyAlignment="1">
      <alignment horizontal="center" vertical="center" wrapText="1"/>
    </xf>
    <xf numFmtId="0" fontId="9" fillId="0" borderId="17" xfId="7" applyFont="1" applyBorder="1" applyAlignment="1">
      <alignment horizontal="center" vertical="center" wrapText="1"/>
    </xf>
    <xf numFmtId="0" fontId="8" fillId="0" borderId="17" xfId="7" applyFont="1" applyBorder="1" applyAlignment="1">
      <alignment horizontal="center" vertical="center" wrapText="1"/>
    </xf>
    <xf numFmtId="0" fontId="8" fillId="0" borderId="18" xfId="7" applyFont="1" applyBorder="1" applyAlignment="1">
      <alignment horizontal="center" vertical="center" wrapText="1"/>
    </xf>
    <xf numFmtId="0" fontId="9" fillId="0" borderId="19" xfId="7" applyFont="1" applyBorder="1" applyAlignment="1">
      <alignment horizontal="center" vertical="center" wrapText="1"/>
    </xf>
    <xf numFmtId="0" fontId="9" fillId="0" borderId="17" xfId="7" applyFont="1" applyBorder="1" applyAlignment="1">
      <alignment vertical="center" wrapText="1"/>
    </xf>
    <xf numFmtId="0" fontId="8" fillId="0" borderId="20" xfId="7" applyFont="1" applyBorder="1" applyAlignment="1">
      <alignment vertical="center" wrapText="1"/>
    </xf>
    <xf numFmtId="0" fontId="9" fillId="0" borderId="21" xfId="7" applyFont="1" applyBorder="1" applyAlignment="1">
      <alignment horizontal="center" vertical="center" wrapText="1"/>
    </xf>
    <xf numFmtId="0" fontId="8" fillId="0" borderId="20" xfId="7" applyFont="1" applyBorder="1" applyAlignment="1">
      <alignment horizontal="center" vertical="center" wrapText="1"/>
    </xf>
    <xf numFmtId="0" fontId="6" fillId="19" borderId="69" xfId="7" applyFont="1" applyFill="1" applyBorder="1" applyAlignment="1">
      <alignment horizontal="center" vertical="center" wrapText="1"/>
    </xf>
    <xf numFmtId="0" fontId="8" fillId="0" borderId="35" xfId="7" applyFont="1" applyBorder="1" applyAlignment="1">
      <alignment horizontal="center" vertical="center"/>
    </xf>
    <xf numFmtId="0" fontId="6" fillId="0" borderId="24" xfId="2" applyFont="1" applyBorder="1" applyAlignment="1">
      <alignment horizontal="left" vertical="center" wrapText="1"/>
    </xf>
    <xf numFmtId="0" fontId="6" fillId="0" borderId="36" xfId="2" applyFont="1" applyBorder="1" applyAlignment="1">
      <alignment horizontal="left" vertical="center" wrapText="1"/>
    </xf>
    <xf numFmtId="0" fontId="9" fillId="0" borderId="61" xfId="7" applyFont="1" applyBorder="1" applyAlignment="1">
      <alignment horizontal="center" vertical="center" wrapText="1"/>
    </xf>
    <xf numFmtId="0" fontId="9" fillId="0" borderId="22" xfId="7" applyFont="1" applyBorder="1" applyAlignment="1">
      <alignment horizontal="center" vertical="center" wrapText="1"/>
    </xf>
    <xf numFmtId="0" fontId="9" fillId="0" borderId="22" xfId="7" applyFont="1" applyBorder="1" applyAlignment="1">
      <alignment vertical="center" wrapText="1"/>
    </xf>
    <xf numFmtId="0" fontId="9" fillId="0" borderId="22" xfId="7" applyFont="1" applyBorder="1" applyAlignment="1">
      <alignment horizontal="center" vertical="center" wrapText="1"/>
    </xf>
    <xf numFmtId="0" fontId="8" fillId="0" borderId="22" xfId="7" applyFont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 wrapText="1"/>
    </xf>
    <xf numFmtId="0" fontId="9" fillId="0" borderId="35" xfId="7" applyFont="1" applyBorder="1" applyAlignment="1">
      <alignment vertical="center" wrapText="1"/>
    </xf>
    <xf numFmtId="0" fontId="8" fillId="0" borderId="36" xfId="7" applyFont="1" applyBorder="1" applyAlignment="1">
      <alignment vertical="center" wrapText="1"/>
    </xf>
    <xf numFmtId="0" fontId="9" fillId="0" borderId="61" xfId="7" applyFont="1" applyBorder="1" applyAlignment="1">
      <alignment horizontal="center" vertical="center" wrapText="1"/>
    </xf>
    <xf numFmtId="0" fontId="8" fillId="0" borderId="36" xfId="7" applyFont="1" applyBorder="1" applyAlignment="1">
      <alignment horizontal="center" vertical="center" wrapText="1"/>
    </xf>
    <xf numFmtId="0" fontId="6" fillId="19" borderId="65" xfId="7" applyFont="1" applyFill="1" applyBorder="1" applyAlignment="1">
      <alignment horizontal="center" vertical="center" wrapText="1"/>
    </xf>
    <xf numFmtId="0" fontId="16" fillId="20" borderId="33" xfId="2" applyFont="1" applyFill="1" applyBorder="1" applyAlignment="1">
      <alignment vertical="center" wrapText="1"/>
    </xf>
    <xf numFmtId="0" fontId="16" fillId="20" borderId="29" xfId="2" applyFont="1" applyFill="1" applyBorder="1" applyAlignment="1">
      <alignment vertical="center" wrapText="1"/>
    </xf>
    <xf numFmtId="0" fontId="9" fillId="0" borderId="56" xfId="7" applyFont="1" applyBorder="1" applyAlignment="1">
      <alignment horizontal="center" vertical="center" wrapText="1"/>
    </xf>
    <xf numFmtId="0" fontId="9" fillId="0" borderId="27" xfId="7" applyFont="1" applyBorder="1" applyAlignment="1">
      <alignment vertical="center" wrapText="1"/>
    </xf>
    <xf numFmtId="0" fontId="8" fillId="19" borderId="63" xfId="7" applyFont="1" applyFill="1" applyBorder="1" applyAlignment="1">
      <alignment horizontal="center" vertical="center" wrapText="1"/>
    </xf>
    <xf numFmtId="0" fontId="6" fillId="19" borderId="63" xfId="7" applyFont="1" applyFill="1" applyBorder="1" applyAlignment="1">
      <alignment horizontal="center" vertical="center" wrapText="1"/>
    </xf>
    <xf numFmtId="0" fontId="8" fillId="0" borderId="30" xfId="7" applyFont="1" applyBorder="1" applyAlignment="1">
      <alignment horizontal="center" vertical="center"/>
    </xf>
    <xf numFmtId="0" fontId="6" fillId="0" borderId="25" xfId="2" applyFont="1" applyBorder="1" applyAlignment="1">
      <alignment horizontal="justify" vertical="center" wrapText="1"/>
    </xf>
    <xf numFmtId="0" fontId="6" fillId="0" borderId="32" xfId="2" applyFont="1" applyBorder="1" applyAlignment="1">
      <alignment horizontal="justify" vertical="center" wrapText="1"/>
    </xf>
    <xf numFmtId="0" fontId="9" fillId="0" borderId="26" xfId="7" applyFont="1" applyBorder="1" applyAlignment="1">
      <alignment horizontal="center" vertical="center" wrapText="1"/>
    </xf>
    <xf numFmtId="0" fontId="9" fillId="0" borderId="31" xfId="7" applyFont="1" applyBorder="1" applyAlignment="1">
      <alignment horizontal="center" vertical="center" wrapText="1"/>
    </xf>
    <xf numFmtId="0" fontId="9" fillId="0" borderId="31" xfId="7" applyFont="1" applyBorder="1" applyAlignment="1">
      <alignment horizontal="center" vertical="center" wrapText="1"/>
    </xf>
    <xf numFmtId="0" fontId="8" fillId="0" borderId="31" xfId="7" applyFont="1" applyBorder="1" applyAlignment="1">
      <alignment horizontal="center" vertical="center" wrapText="1"/>
    </xf>
    <xf numFmtId="0" fontId="8" fillId="0" borderId="25" xfId="7" applyFont="1" applyBorder="1" applyAlignment="1">
      <alignment horizontal="center" vertical="center" wrapText="1"/>
    </xf>
    <xf numFmtId="0" fontId="9" fillId="0" borderId="30" xfId="7" applyFont="1" applyBorder="1" applyAlignment="1">
      <alignment vertical="center" wrapText="1"/>
    </xf>
    <xf numFmtId="0" fontId="9" fillId="0" borderId="31" xfId="7" applyFont="1" applyBorder="1" applyAlignment="1">
      <alignment vertical="center" wrapText="1"/>
    </xf>
    <xf numFmtId="0" fontId="8" fillId="0" borderId="32" xfId="7" applyFont="1" applyBorder="1" applyAlignment="1">
      <alignment vertical="center" wrapText="1"/>
    </xf>
    <xf numFmtId="0" fontId="9" fillId="0" borderId="26" xfId="7" applyFont="1" applyBorder="1" applyAlignment="1">
      <alignment horizontal="center" vertical="center" wrapText="1"/>
    </xf>
    <xf numFmtId="0" fontId="8" fillId="0" borderId="32" xfId="7" applyFont="1" applyBorder="1" applyAlignment="1">
      <alignment horizontal="center" vertical="center" wrapText="1"/>
    </xf>
    <xf numFmtId="0" fontId="8" fillId="19" borderId="62" xfId="7" applyFont="1" applyFill="1" applyBorder="1" applyAlignment="1">
      <alignment horizontal="center" vertical="center" wrapText="1"/>
    </xf>
    <xf numFmtId="0" fontId="6" fillId="19" borderId="48" xfId="7" applyFont="1" applyFill="1" applyBorder="1" applyAlignment="1">
      <alignment horizontal="center" vertical="center" wrapText="1"/>
    </xf>
    <xf numFmtId="0" fontId="8" fillId="0" borderId="40" xfId="7" applyFont="1" applyBorder="1" applyAlignment="1">
      <alignment horizontal="center" vertical="center"/>
    </xf>
    <xf numFmtId="0" fontId="6" fillId="0" borderId="41" xfId="2" applyFont="1" applyBorder="1" applyAlignment="1">
      <alignment vertical="center"/>
    </xf>
    <xf numFmtId="0" fontId="6" fillId="0" borderId="43" xfId="2" applyFont="1" applyBorder="1" applyAlignment="1">
      <alignment vertical="center"/>
    </xf>
    <xf numFmtId="0" fontId="9" fillId="0" borderId="42" xfId="7" applyFont="1" applyBorder="1" applyAlignment="1">
      <alignment horizontal="center" vertical="center" wrapText="1"/>
    </xf>
    <xf numFmtId="0" fontId="9" fillId="0" borderId="23" xfId="7" applyFont="1" applyBorder="1" applyAlignment="1">
      <alignment horizontal="center" vertical="center" wrapText="1"/>
    </xf>
    <xf numFmtId="0" fontId="9" fillId="0" borderId="23" xfId="7" applyFont="1" applyBorder="1" applyAlignment="1">
      <alignment vertical="center" wrapText="1"/>
    </xf>
    <xf numFmtId="0" fontId="9" fillId="0" borderId="23" xfId="7" applyFont="1" applyBorder="1" applyAlignment="1">
      <alignment horizontal="center" vertical="center" wrapText="1"/>
    </xf>
    <xf numFmtId="0" fontId="8" fillId="0" borderId="23" xfId="7" applyFont="1" applyBorder="1" applyAlignment="1">
      <alignment vertical="center" wrapText="1"/>
    </xf>
    <xf numFmtId="0" fontId="8" fillId="0" borderId="41" xfId="7" applyFont="1" applyBorder="1" applyAlignment="1">
      <alignment vertical="center" wrapText="1"/>
    </xf>
    <xf numFmtId="0" fontId="9" fillId="0" borderId="40" xfId="7" applyFont="1" applyBorder="1" applyAlignment="1">
      <alignment vertical="center" wrapText="1"/>
    </xf>
    <xf numFmtId="0" fontId="8" fillId="0" borderId="43" xfId="7" applyFont="1" applyBorder="1" applyAlignment="1">
      <alignment horizontal="center" vertical="center" wrapText="1"/>
    </xf>
    <xf numFmtId="0" fontId="9" fillId="0" borderId="42" xfId="7" applyFont="1" applyBorder="1" applyAlignment="1">
      <alignment horizontal="center" vertical="center" wrapText="1"/>
    </xf>
    <xf numFmtId="0" fontId="8" fillId="0" borderId="23" xfId="7" applyFont="1" applyBorder="1" applyAlignment="1">
      <alignment horizontal="center" vertical="center" wrapText="1"/>
    </xf>
    <xf numFmtId="0" fontId="6" fillId="0" borderId="17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0" fontId="9" fillId="0" borderId="21" xfId="7" applyFont="1" applyBorder="1" applyAlignment="1">
      <alignment horizontal="center" vertical="center" wrapText="1"/>
    </xf>
    <xf numFmtId="0" fontId="8" fillId="0" borderId="17" xfId="7" applyFont="1" applyBorder="1" applyAlignment="1">
      <alignment vertical="center" wrapText="1"/>
    </xf>
    <xf numFmtId="0" fontId="8" fillId="0" borderId="18" xfId="7" applyFont="1" applyBorder="1" applyAlignment="1">
      <alignment vertical="center" wrapText="1"/>
    </xf>
    <xf numFmtId="0" fontId="9" fillId="0" borderId="19" xfId="7" applyFont="1" applyBorder="1" applyAlignment="1">
      <alignment vertical="center" wrapText="1"/>
    </xf>
    <xf numFmtId="0" fontId="8" fillId="19" borderId="64" xfId="7" applyFont="1" applyFill="1" applyBorder="1" applyAlignment="1">
      <alignment horizontal="center" vertical="center" wrapText="1"/>
    </xf>
    <xf numFmtId="0" fontId="6" fillId="0" borderId="22" xfId="2" applyFont="1" applyBorder="1" applyAlignment="1">
      <alignment vertical="center" wrapText="1"/>
    </xf>
    <xf numFmtId="0" fontId="6" fillId="0" borderId="36" xfId="2" applyFont="1" applyBorder="1" applyAlignment="1">
      <alignment vertical="center" wrapText="1"/>
    </xf>
    <xf numFmtId="0" fontId="8" fillId="0" borderId="22" xfId="7" applyFont="1" applyBorder="1" applyAlignment="1">
      <alignment vertical="center" wrapText="1"/>
    </xf>
    <xf numFmtId="0" fontId="8" fillId="0" borderId="24" xfId="7" applyFont="1" applyBorder="1" applyAlignment="1">
      <alignment vertical="center" wrapText="1"/>
    </xf>
    <xf numFmtId="0" fontId="6" fillId="19" borderId="57" xfId="7" applyFont="1" applyFill="1" applyBorder="1" applyAlignment="1">
      <alignment horizontal="center" vertical="center" wrapText="1"/>
    </xf>
    <xf numFmtId="0" fontId="6" fillId="0" borderId="31" xfId="2" applyFont="1" applyBorder="1" applyAlignment="1">
      <alignment horizontal="left" vertical="center"/>
    </xf>
    <xf numFmtId="0" fontId="6" fillId="0" borderId="32" xfId="2" applyFont="1" applyBorder="1" applyAlignment="1">
      <alignment horizontal="left" vertical="center"/>
    </xf>
    <xf numFmtId="0" fontId="8" fillId="0" borderId="31" xfId="7" applyFont="1" applyBorder="1" applyAlignment="1">
      <alignment horizontal="center" vertical="center" wrapText="1"/>
    </xf>
    <xf numFmtId="0" fontId="8" fillId="19" borderId="3" xfId="7" applyFont="1" applyFill="1" applyBorder="1" applyAlignment="1">
      <alignment horizontal="right" vertical="center"/>
    </xf>
    <xf numFmtId="0" fontId="9" fillId="19" borderId="60" xfId="7" applyFont="1" applyFill="1" applyBorder="1" applyAlignment="1">
      <alignment horizontal="center" vertical="center" wrapText="1"/>
    </xf>
    <xf numFmtId="0" fontId="8" fillId="19" borderId="38" xfId="7" applyFont="1" applyFill="1" applyBorder="1" applyAlignment="1">
      <alignment horizontal="center" vertical="center" wrapText="1"/>
    </xf>
    <xf numFmtId="0" fontId="8" fillId="19" borderId="58" xfId="7" applyFont="1" applyFill="1" applyBorder="1" applyAlignment="1">
      <alignment horizontal="center" vertical="center" wrapText="1"/>
    </xf>
    <xf numFmtId="0" fontId="8" fillId="19" borderId="1" xfId="7" applyFont="1" applyFill="1" applyBorder="1" applyAlignment="1">
      <alignment horizontal="right" vertical="center" wrapText="1"/>
    </xf>
    <xf numFmtId="0" fontId="8" fillId="19" borderId="2" xfId="7" applyFont="1" applyFill="1" applyBorder="1" applyAlignment="1">
      <alignment horizontal="right" vertical="center" wrapText="1"/>
    </xf>
    <xf numFmtId="0" fontId="8" fillId="19" borderId="3" xfId="7" applyFont="1" applyFill="1" applyBorder="1" applyAlignment="1">
      <alignment horizontal="right" vertical="center" wrapText="1"/>
    </xf>
    <xf numFmtId="0" fontId="8" fillId="19" borderId="37" xfId="7" applyFont="1" applyFill="1" applyBorder="1" applyAlignment="1">
      <alignment horizontal="center" vertical="center" wrapText="1"/>
    </xf>
    <xf numFmtId="0" fontId="20" fillId="19" borderId="1" xfId="2" applyFont="1" applyFill="1" applyBorder="1" applyAlignment="1">
      <alignment horizontal="center" vertical="center" wrapText="1"/>
    </xf>
    <xf numFmtId="0" fontId="20" fillId="19" borderId="2" xfId="2" applyFont="1" applyFill="1" applyBorder="1" applyAlignment="1">
      <alignment horizontal="center" vertical="center" wrapText="1"/>
    </xf>
    <xf numFmtId="0" fontId="20" fillId="19" borderId="3" xfId="2" applyFont="1" applyFill="1" applyBorder="1" applyAlignment="1">
      <alignment horizontal="center" vertical="center" wrapText="1"/>
    </xf>
    <xf numFmtId="0" fontId="6" fillId="19" borderId="27" xfId="9" applyFont="1" applyFill="1" applyBorder="1" applyAlignment="1">
      <alignment horizontal="right"/>
    </xf>
    <xf numFmtId="0" fontId="10" fillId="3" borderId="28" xfId="7" applyFont="1" applyFill="1" applyBorder="1" applyAlignment="1">
      <alignment horizontal="center" vertical="center"/>
    </xf>
    <xf numFmtId="0" fontId="10" fillId="3" borderId="29" xfId="7" applyFont="1" applyFill="1" applyBorder="1" applyAlignment="1">
      <alignment horizontal="center" vertical="center"/>
    </xf>
    <xf numFmtId="0" fontId="14" fillId="0" borderId="1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 wrapText="1"/>
    </xf>
    <xf numFmtId="0" fontId="6" fillId="19" borderId="19" xfId="9" applyFont="1" applyFill="1" applyBorder="1" applyAlignment="1">
      <alignment horizontal="right"/>
    </xf>
    <xf numFmtId="0" fontId="10" fillId="3" borderId="17" xfId="7" applyFont="1" applyFill="1" applyBorder="1" applyAlignment="1">
      <alignment horizontal="center" vertical="center"/>
    </xf>
    <xf numFmtId="0" fontId="10" fillId="3" borderId="20" xfId="7" applyFont="1" applyFill="1" applyBorder="1" applyAlignment="1">
      <alignment horizontal="center" vertical="center"/>
    </xf>
    <xf numFmtId="0" fontId="14" fillId="10" borderId="1" xfId="7" applyFont="1" applyFill="1" applyBorder="1" applyAlignment="1">
      <alignment horizontal="center" vertical="center" wrapText="1"/>
    </xf>
    <xf numFmtId="0" fontId="14" fillId="10" borderId="2" xfId="7" applyFont="1" applyFill="1" applyBorder="1" applyAlignment="1">
      <alignment horizontal="center" vertical="center" wrapText="1"/>
    </xf>
    <xf numFmtId="0" fontId="14" fillId="10" borderId="3" xfId="7" applyFont="1" applyFill="1" applyBorder="1" applyAlignment="1">
      <alignment horizontal="center" vertical="center" wrapText="1"/>
    </xf>
    <xf numFmtId="0" fontId="15" fillId="0" borderId="0" xfId="7" applyFont="1" applyAlignment="1">
      <alignment vertical="center"/>
    </xf>
    <xf numFmtId="0" fontId="6" fillId="19" borderId="30" xfId="9" applyFont="1" applyFill="1" applyBorder="1" applyAlignment="1">
      <alignment horizontal="right"/>
    </xf>
    <xf numFmtId="0" fontId="10" fillId="3" borderId="31" xfId="7" applyFont="1" applyFill="1" applyBorder="1" applyAlignment="1">
      <alignment horizontal="center" vertical="center"/>
    </xf>
    <xf numFmtId="0" fontId="10" fillId="3" borderId="32" xfId="7" applyFont="1" applyFill="1" applyBorder="1" applyAlignment="1">
      <alignment horizontal="center" vertical="center"/>
    </xf>
  </cellXfs>
  <cellStyles count="10">
    <cellStyle name="Normalny" xfId="0" builtinId="0"/>
    <cellStyle name="Normalny 14" xfId="2" xr:uid="{00000000-0005-0000-0000-000001000000}"/>
    <cellStyle name="Normalny 2" xfId="5" xr:uid="{00000000-0005-0000-0000-000002000000}"/>
    <cellStyle name="Normalny 2 2" xfId="1" xr:uid="{00000000-0005-0000-0000-000003000000}"/>
    <cellStyle name="Normalny 2 2 2" xfId="9" xr:uid="{6CFAFADD-13BE-430F-88F5-0805E6B1D88E}"/>
    <cellStyle name="Normalny 2 3" xfId="3" xr:uid="{00000000-0005-0000-0000-000004000000}"/>
    <cellStyle name="Normalny 2 3 2" xfId="7" xr:uid="{C31E2260-AB70-4E3B-B320-54D85A528923}"/>
    <cellStyle name="Normalny 3" xfId="4" xr:uid="{00000000-0005-0000-0000-000005000000}"/>
    <cellStyle name="Normalny 3 2" xfId="8" xr:uid="{63E19913-73C6-4A7A-8ACF-FB946CE4568A}"/>
    <cellStyle name="Normalny 4" xfId="6" xr:uid="{00000000-0005-0000-0000-000006000000}"/>
  </cellStyles>
  <dxfs count="0"/>
  <tableStyles count="0" defaultTableStyle="TableStyleMedium2" defaultPivotStyle="PivotStyleMedium9"/>
  <colors>
    <mruColors>
      <color rgb="FFFFB9B9"/>
      <color rgb="FFFDC3FE"/>
      <color rgb="FFECC3FD"/>
      <color rgb="FFE8B6FC"/>
      <color rgb="FFFCD17C"/>
      <color rgb="FFFBC24F"/>
      <color rgb="FFFFFF66"/>
      <color rgb="FFFFFF97"/>
      <color rgb="FFFBC353"/>
      <color rgb="FFFF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AJ48"/>
  <sheetViews>
    <sheetView topLeftCell="A20" zoomScale="55" zoomScaleNormal="55" workbookViewId="0">
      <selection activeCell="F43" sqref="F43"/>
    </sheetView>
  </sheetViews>
  <sheetFormatPr defaultColWidth="9.109375" defaultRowHeight="15.6" x14ac:dyDescent="0.25"/>
  <cols>
    <col min="1" max="1" width="25.109375" style="2" customWidth="1"/>
    <col min="2" max="2" width="27.44140625" style="1" customWidth="1"/>
    <col min="3" max="3" width="15.5546875" style="1" bestFit="1" customWidth="1"/>
    <col min="4" max="4" width="4.6640625" style="3" bestFit="1" customWidth="1"/>
    <col min="5" max="5" width="44.88671875" style="2" bestFit="1" customWidth="1"/>
    <col min="6" max="6" width="46.88671875" style="2" bestFit="1" customWidth="1"/>
    <col min="7" max="7" width="7" style="4" bestFit="1" customWidth="1"/>
    <col min="8" max="9" width="5.109375" style="4" bestFit="1" customWidth="1"/>
    <col min="10" max="10" width="2.6640625" style="4" bestFit="1" customWidth="1"/>
    <col min="11" max="12" width="3.6640625" style="4" bestFit="1" customWidth="1"/>
    <col min="13" max="13" width="4.44140625" style="4" bestFit="1" customWidth="1"/>
    <col min="14" max="14" width="6.5546875" style="4" bestFit="1" customWidth="1"/>
    <col min="15" max="15" width="7" style="4" bestFit="1" customWidth="1"/>
    <col min="16" max="16" width="12.6640625" style="4" bestFit="1" customWidth="1"/>
    <col min="17" max="17" width="4" style="5" bestFit="1" customWidth="1"/>
    <col min="18" max="18" width="5.44140625" style="5" bestFit="1" customWidth="1"/>
    <col min="19" max="19" width="5.109375" style="4" bestFit="1" customWidth="1"/>
    <col min="20" max="20" width="4.88671875" style="4" bestFit="1" customWidth="1"/>
    <col min="21" max="21" width="5.109375" style="4" bestFit="1" customWidth="1"/>
    <col min="22" max="22" width="2.6640625" style="4" bestFit="1" customWidth="1"/>
    <col min="23" max="23" width="4" style="4" bestFit="1" customWidth="1"/>
    <col min="24" max="24" width="3.6640625" style="4" bestFit="1" customWidth="1"/>
    <col min="25" max="25" width="4" style="4" bestFit="1" customWidth="1"/>
    <col min="26" max="27" width="7" style="4" bestFit="1" customWidth="1"/>
    <col min="28" max="28" width="12.6640625" style="4" bestFit="1" customWidth="1"/>
    <col min="29" max="29" width="4" style="5" bestFit="1" customWidth="1"/>
    <col min="30" max="30" width="5.44140625" style="5" bestFit="1" customWidth="1"/>
    <col min="31" max="32" width="7" style="4" bestFit="1" customWidth="1"/>
    <col min="33" max="33" width="10.44140625" style="4" customWidth="1"/>
    <col min="34" max="34" width="7" style="4" bestFit="1" customWidth="1"/>
    <col min="35" max="35" width="14.109375" style="6" customWidth="1"/>
    <col min="36" max="36" width="16.109375" style="6" customWidth="1"/>
    <col min="37" max="16384" width="9.109375" style="2"/>
  </cols>
  <sheetData>
    <row r="1" spans="1:36" ht="16.2" thickBot="1" x14ac:dyDescent="0.3">
      <c r="D1" s="5"/>
      <c r="E1" s="14"/>
      <c r="F1" s="14"/>
    </row>
    <row r="2" spans="1:36" ht="36" customHeight="1" thickBot="1" x14ac:dyDescent="0.3">
      <c r="A2" s="7"/>
      <c r="B2" s="177" t="s">
        <v>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9"/>
      <c r="AI2" s="16"/>
    </row>
    <row r="3" spans="1:36" ht="16.2" thickBot="1" x14ac:dyDescent="0.3">
      <c r="A3" s="7"/>
      <c r="B3" s="198" t="s">
        <v>103</v>
      </c>
      <c r="C3" s="199"/>
      <c r="D3" s="180" t="s">
        <v>4</v>
      </c>
      <c r="E3" s="183" t="s">
        <v>5</v>
      </c>
      <c r="F3" s="186" t="s">
        <v>6</v>
      </c>
      <c r="G3" s="210" t="s">
        <v>3</v>
      </c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0" t="s">
        <v>3</v>
      </c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2"/>
      <c r="AE3" s="192" t="s">
        <v>23</v>
      </c>
      <c r="AF3" s="192" t="s">
        <v>24</v>
      </c>
      <c r="AG3" s="195" t="s">
        <v>25</v>
      </c>
      <c r="AH3" s="195" t="s">
        <v>26</v>
      </c>
      <c r="AI3" s="16"/>
    </row>
    <row r="4" spans="1:36" ht="26.25" customHeight="1" thickBot="1" x14ac:dyDescent="0.3">
      <c r="A4" s="7"/>
      <c r="B4" s="200"/>
      <c r="C4" s="201"/>
      <c r="D4" s="181"/>
      <c r="E4" s="184"/>
      <c r="F4" s="187"/>
      <c r="G4" s="213" t="s">
        <v>1</v>
      </c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3" t="s">
        <v>2</v>
      </c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5"/>
      <c r="AE4" s="193"/>
      <c r="AF4" s="193"/>
      <c r="AG4" s="196"/>
      <c r="AH4" s="196"/>
      <c r="AI4" s="16"/>
    </row>
    <row r="5" spans="1:36" ht="120" customHeight="1" thickBot="1" x14ac:dyDescent="0.3">
      <c r="A5" s="7"/>
      <c r="B5" s="200"/>
      <c r="C5" s="201"/>
      <c r="D5" s="182"/>
      <c r="E5" s="185"/>
      <c r="F5" s="188"/>
      <c r="G5" s="17" t="s">
        <v>7</v>
      </c>
      <c r="H5" s="18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20" t="s">
        <v>14</v>
      </c>
      <c r="O5" s="20" t="s">
        <v>15</v>
      </c>
      <c r="P5" s="20" t="s">
        <v>16</v>
      </c>
      <c r="Q5" s="21" t="s">
        <v>17</v>
      </c>
      <c r="R5" s="22" t="s">
        <v>18</v>
      </c>
      <c r="S5" s="18" t="s">
        <v>7</v>
      </c>
      <c r="T5" s="19" t="s">
        <v>8</v>
      </c>
      <c r="U5" s="19" t="s">
        <v>9</v>
      </c>
      <c r="V5" s="19" t="s">
        <v>10</v>
      </c>
      <c r="W5" s="19" t="s">
        <v>11</v>
      </c>
      <c r="X5" s="19" t="s">
        <v>12</v>
      </c>
      <c r="Y5" s="19" t="s">
        <v>19</v>
      </c>
      <c r="Z5" s="20" t="s">
        <v>20</v>
      </c>
      <c r="AA5" s="20" t="s">
        <v>15</v>
      </c>
      <c r="AB5" s="23" t="s">
        <v>16</v>
      </c>
      <c r="AC5" s="24" t="s">
        <v>21</v>
      </c>
      <c r="AD5" s="22" t="s">
        <v>22</v>
      </c>
      <c r="AE5" s="194"/>
      <c r="AF5" s="194"/>
      <c r="AG5" s="197"/>
      <c r="AH5" s="197"/>
      <c r="AI5" s="16"/>
    </row>
    <row r="6" spans="1:36" ht="16.8" thickBot="1" x14ac:dyDescent="0.3">
      <c r="B6" s="200"/>
      <c r="C6" s="201"/>
      <c r="D6" s="189" t="s">
        <v>27</v>
      </c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  <c r="AI6" s="16" t="s">
        <v>28</v>
      </c>
      <c r="AJ6" s="6" t="s">
        <v>29</v>
      </c>
    </row>
    <row r="7" spans="1:36" s="8" customFormat="1" ht="16.2" thickBot="1" x14ac:dyDescent="0.3">
      <c r="B7" s="202"/>
      <c r="C7" s="203"/>
      <c r="D7" s="230" t="s">
        <v>30</v>
      </c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2"/>
      <c r="AI7" s="25"/>
      <c r="AJ7" s="9"/>
    </row>
    <row r="8" spans="1:36" s="8" customFormat="1" ht="31.2" x14ac:dyDescent="0.25">
      <c r="B8" s="216" t="s">
        <v>31</v>
      </c>
      <c r="C8" s="217"/>
      <c r="D8" s="26">
        <v>1</v>
      </c>
      <c r="E8" s="27" t="s">
        <v>32</v>
      </c>
      <c r="F8" s="28" t="s">
        <v>136</v>
      </c>
      <c r="G8" s="29"/>
      <c r="H8" s="30">
        <v>20</v>
      </c>
      <c r="I8" s="30"/>
      <c r="J8" s="30"/>
      <c r="K8" s="30"/>
      <c r="L8" s="30"/>
      <c r="M8" s="30"/>
      <c r="N8" s="30">
        <f>SUM(G8:M8)</f>
        <v>20</v>
      </c>
      <c r="O8" s="30">
        <v>5</v>
      </c>
      <c r="P8" s="31">
        <f>SUM(N8:O8)</f>
        <v>25</v>
      </c>
      <c r="Q8" s="32">
        <v>1</v>
      </c>
      <c r="R8" s="33" t="s">
        <v>33</v>
      </c>
      <c r="S8" s="34"/>
      <c r="T8" s="30"/>
      <c r="U8" s="30"/>
      <c r="V8" s="30"/>
      <c r="W8" s="30"/>
      <c r="X8" s="30"/>
      <c r="Y8" s="30"/>
      <c r="Z8" s="30"/>
      <c r="AA8" s="30"/>
      <c r="AB8" s="31"/>
      <c r="AC8" s="32"/>
      <c r="AD8" s="33"/>
      <c r="AE8" s="29">
        <f t="shared" ref="AE8:AF22" si="0">SUM(N8,Z8)</f>
        <v>20</v>
      </c>
      <c r="AF8" s="31">
        <f t="shared" si="0"/>
        <v>5</v>
      </c>
      <c r="AG8" s="32">
        <f>SUM(AE8:AF8)</f>
        <v>25</v>
      </c>
      <c r="AH8" s="33">
        <f t="shared" ref="AH8:AH22" si="1">SUM(Q8,AC8)</f>
        <v>1</v>
      </c>
      <c r="AI8" s="25"/>
      <c r="AJ8" s="9"/>
    </row>
    <row r="9" spans="1:36" s="8" customFormat="1" x14ac:dyDescent="0.25">
      <c r="B9" s="218"/>
      <c r="C9" s="219"/>
      <c r="D9" s="35">
        <v>2</v>
      </c>
      <c r="E9" s="36" t="s">
        <v>34</v>
      </c>
      <c r="F9" s="37" t="s">
        <v>35</v>
      </c>
      <c r="G9" s="38">
        <v>10</v>
      </c>
      <c r="H9" s="39"/>
      <c r="I9" s="39"/>
      <c r="J9" s="39"/>
      <c r="K9" s="39"/>
      <c r="L9" s="39"/>
      <c r="M9" s="39"/>
      <c r="N9" s="39">
        <f>SUM(G9:M9)</f>
        <v>10</v>
      </c>
      <c r="O9" s="39"/>
      <c r="P9" s="40">
        <f>SUM(N9:O9)</f>
        <v>10</v>
      </c>
      <c r="Q9" s="41">
        <v>0</v>
      </c>
      <c r="R9" s="42" t="s">
        <v>36</v>
      </c>
      <c r="S9" s="43"/>
      <c r="T9" s="39"/>
      <c r="U9" s="39"/>
      <c r="V9" s="39"/>
      <c r="W9" s="39"/>
      <c r="X9" s="39"/>
      <c r="Y9" s="39"/>
      <c r="Z9" s="39"/>
      <c r="AA9" s="39"/>
      <c r="AB9" s="40"/>
      <c r="AC9" s="41"/>
      <c r="AD9" s="42"/>
      <c r="AE9" s="38">
        <f t="shared" si="0"/>
        <v>10</v>
      </c>
      <c r="AF9" s="40">
        <f t="shared" si="0"/>
        <v>0</v>
      </c>
      <c r="AG9" s="41">
        <f t="shared" ref="AG9:AG22" si="2">SUM(AE9:AF9)</f>
        <v>10</v>
      </c>
      <c r="AH9" s="42">
        <f t="shared" si="1"/>
        <v>0</v>
      </c>
      <c r="AI9" s="25"/>
      <c r="AJ9" s="9"/>
    </row>
    <row r="10" spans="1:36" s="8" customFormat="1" ht="16.2" thickBot="1" x14ac:dyDescent="0.3">
      <c r="B10" s="220"/>
      <c r="C10" s="221"/>
      <c r="D10" s="44">
        <v>3</v>
      </c>
      <c r="E10" s="45" t="s">
        <v>37</v>
      </c>
      <c r="F10" s="46" t="s">
        <v>38</v>
      </c>
      <c r="G10" s="47"/>
      <c r="H10" s="48"/>
      <c r="I10" s="48">
        <v>45</v>
      </c>
      <c r="J10" s="48"/>
      <c r="K10" s="48"/>
      <c r="L10" s="48"/>
      <c r="M10" s="48"/>
      <c r="N10" s="48">
        <f t="shared" ref="N10:N16" si="3">SUM(G10:M10)</f>
        <v>45</v>
      </c>
      <c r="O10" s="48">
        <v>30</v>
      </c>
      <c r="P10" s="49">
        <f t="shared" ref="P10:P16" si="4">SUM(N10:O10)</f>
        <v>75</v>
      </c>
      <c r="Q10" s="50">
        <v>3</v>
      </c>
      <c r="R10" s="51" t="s">
        <v>33</v>
      </c>
      <c r="S10" s="52"/>
      <c r="T10" s="48"/>
      <c r="U10" s="48"/>
      <c r="V10" s="48"/>
      <c r="W10" s="48"/>
      <c r="X10" s="48"/>
      <c r="Y10" s="48"/>
      <c r="Z10" s="48"/>
      <c r="AA10" s="48"/>
      <c r="AB10" s="49"/>
      <c r="AC10" s="50"/>
      <c r="AD10" s="51"/>
      <c r="AE10" s="47">
        <f t="shared" si="0"/>
        <v>45</v>
      </c>
      <c r="AF10" s="49">
        <f t="shared" si="0"/>
        <v>30</v>
      </c>
      <c r="AG10" s="50">
        <f t="shared" si="2"/>
        <v>75</v>
      </c>
      <c r="AH10" s="51">
        <f t="shared" si="1"/>
        <v>3</v>
      </c>
      <c r="AI10" s="25"/>
      <c r="AJ10" s="9"/>
    </row>
    <row r="11" spans="1:36" x14ac:dyDescent="0.25">
      <c r="A11" s="222"/>
      <c r="B11" s="223" t="s">
        <v>39</v>
      </c>
      <c r="C11" s="224"/>
      <c r="D11" s="53">
        <v>4</v>
      </c>
      <c r="E11" s="54" t="s">
        <v>40</v>
      </c>
      <c r="F11" s="55" t="s">
        <v>41</v>
      </c>
      <c r="G11" s="56">
        <v>35</v>
      </c>
      <c r="H11" s="57"/>
      <c r="I11" s="57"/>
      <c r="J11" s="57"/>
      <c r="K11" s="57"/>
      <c r="L11" s="57"/>
      <c r="M11" s="57"/>
      <c r="N11" s="57">
        <f t="shared" si="3"/>
        <v>35</v>
      </c>
      <c r="O11" s="57">
        <v>15</v>
      </c>
      <c r="P11" s="58">
        <f t="shared" si="4"/>
        <v>50</v>
      </c>
      <c r="Q11" s="32">
        <v>2</v>
      </c>
      <c r="R11" s="33" t="s">
        <v>33</v>
      </c>
      <c r="S11" s="59"/>
      <c r="T11" s="57"/>
      <c r="U11" s="57"/>
      <c r="V11" s="57"/>
      <c r="W11" s="57"/>
      <c r="X11" s="57"/>
      <c r="Y11" s="57"/>
      <c r="Z11" s="57"/>
      <c r="AA11" s="57"/>
      <c r="AB11" s="58"/>
      <c r="AC11" s="32"/>
      <c r="AD11" s="33"/>
      <c r="AE11" s="56">
        <f t="shared" si="0"/>
        <v>35</v>
      </c>
      <c r="AF11" s="58">
        <f t="shared" si="0"/>
        <v>15</v>
      </c>
      <c r="AG11" s="32">
        <f t="shared" si="2"/>
        <v>50</v>
      </c>
      <c r="AH11" s="33">
        <f t="shared" si="1"/>
        <v>2</v>
      </c>
      <c r="AI11" s="16"/>
    </row>
    <row r="12" spans="1:36" x14ac:dyDescent="0.25">
      <c r="A12" s="222"/>
      <c r="B12" s="225"/>
      <c r="C12" s="226"/>
      <c r="D12" s="60">
        <v>5</v>
      </c>
      <c r="E12" s="61" t="s">
        <v>42</v>
      </c>
      <c r="F12" s="62" t="s">
        <v>43</v>
      </c>
      <c r="G12" s="63">
        <v>10</v>
      </c>
      <c r="H12" s="64">
        <v>14</v>
      </c>
      <c r="I12" s="64"/>
      <c r="J12" s="64"/>
      <c r="K12" s="64"/>
      <c r="L12" s="64"/>
      <c r="M12" s="64"/>
      <c r="N12" s="64">
        <f t="shared" si="3"/>
        <v>24</v>
      </c>
      <c r="O12" s="64">
        <v>26</v>
      </c>
      <c r="P12" s="65">
        <f t="shared" si="4"/>
        <v>50</v>
      </c>
      <c r="Q12" s="41">
        <v>2</v>
      </c>
      <c r="R12" s="42" t="s">
        <v>33</v>
      </c>
      <c r="S12" s="66"/>
      <c r="T12" s="64"/>
      <c r="U12" s="64"/>
      <c r="V12" s="64"/>
      <c r="W12" s="64"/>
      <c r="X12" s="64"/>
      <c r="Y12" s="64"/>
      <c r="Z12" s="64"/>
      <c r="AA12" s="64"/>
      <c r="AB12" s="65"/>
      <c r="AC12" s="41"/>
      <c r="AD12" s="42"/>
      <c r="AE12" s="63">
        <f t="shared" si="0"/>
        <v>24</v>
      </c>
      <c r="AF12" s="65">
        <f t="shared" si="0"/>
        <v>26</v>
      </c>
      <c r="AG12" s="41">
        <f t="shared" si="2"/>
        <v>50</v>
      </c>
      <c r="AH12" s="42">
        <f t="shared" si="1"/>
        <v>2</v>
      </c>
      <c r="AI12" s="16"/>
    </row>
    <row r="13" spans="1:36" x14ac:dyDescent="0.25">
      <c r="A13" s="222"/>
      <c r="B13" s="225"/>
      <c r="C13" s="226"/>
      <c r="D13" s="60">
        <v>6</v>
      </c>
      <c r="E13" s="67" t="s">
        <v>44</v>
      </c>
      <c r="F13" s="62" t="s">
        <v>45</v>
      </c>
      <c r="G13" s="63">
        <v>27</v>
      </c>
      <c r="H13" s="64"/>
      <c r="I13" s="64"/>
      <c r="J13" s="64"/>
      <c r="K13" s="64"/>
      <c r="L13" s="64"/>
      <c r="M13" s="64"/>
      <c r="N13" s="64">
        <f t="shared" si="3"/>
        <v>27</v>
      </c>
      <c r="O13" s="64">
        <v>3</v>
      </c>
      <c r="P13" s="65">
        <f t="shared" si="4"/>
        <v>30</v>
      </c>
      <c r="Q13" s="41">
        <v>1</v>
      </c>
      <c r="R13" s="42" t="s">
        <v>33</v>
      </c>
      <c r="S13" s="66"/>
      <c r="T13" s="64"/>
      <c r="U13" s="64"/>
      <c r="V13" s="64"/>
      <c r="W13" s="64"/>
      <c r="X13" s="64"/>
      <c r="Y13" s="64"/>
      <c r="Z13" s="64"/>
      <c r="AA13" s="64"/>
      <c r="AB13" s="65"/>
      <c r="AC13" s="41"/>
      <c r="AD13" s="42"/>
      <c r="AE13" s="63">
        <f t="shared" si="0"/>
        <v>27</v>
      </c>
      <c r="AF13" s="65">
        <f t="shared" si="0"/>
        <v>3</v>
      </c>
      <c r="AG13" s="41">
        <f t="shared" si="2"/>
        <v>30</v>
      </c>
      <c r="AH13" s="42">
        <f t="shared" si="1"/>
        <v>1</v>
      </c>
      <c r="AI13" s="16"/>
    </row>
    <row r="14" spans="1:36" x14ac:dyDescent="0.25">
      <c r="A14" s="222"/>
      <c r="B14" s="225"/>
      <c r="C14" s="226"/>
      <c r="D14" s="60">
        <v>7</v>
      </c>
      <c r="E14" s="61" t="s">
        <v>46</v>
      </c>
      <c r="F14" s="62" t="s">
        <v>47</v>
      </c>
      <c r="G14" s="63">
        <v>20</v>
      </c>
      <c r="H14" s="64">
        <v>25</v>
      </c>
      <c r="I14" s="64"/>
      <c r="J14" s="64"/>
      <c r="K14" s="64"/>
      <c r="L14" s="64"/>
      <c r="M14" s="64"/>
      <c r="N14" s="64">
        <f t="shared" si="3"/>
        <v>45</v>
      </c>
      <c r="O14" s="64">
        <v>5</v>
      </c>
      <c r="P14" s="65">
        <f t="shared" si="4"/>
        <v>50</v>
      </c>
      <c r="Q14" s="41">
        <v>2</v>
      </c>
      <c r="R14" s="42" t="s">
        <v>33</v>
      </c>
      <c r="S14" s="66"/>
      <c r="T14" s="64"/>
      <c r="U14" s="64"/>
      <c r="V14" s="64"/>
      <c r="W14" s="64"/>
      <c r="X14" s="64"/>
      <c r="Y14" s="64"/>
      <c r="Z14" s="64"/>
      <c r="AA14" s="64"/>
      <c r="AB14" s="65"/>
      <c r="AC14" s="41"/>
      <c r="AD14" s="42"/>
      <c r="AE14" s="63">
        <f t="shared" si="0"/>
        <v>45</v>
      </c>
      <c r="AF14" s="65">
        <f t="shared" si="0"/>
        <v>5</v>
      </c>
      <c r="AG14" s="41">
        <f t="shared" si="2"/>
        <v>50</v>
      </c>
      <c r="AH14" s="42">
        <f t="shared" si="1"/>
        <v>2</v>
      </c>
      <c r="AI14" s="16"/>
      <c r="AJ14" s="6">
        <v>10</v>
      </c>
    </row>
    <row r="15" spans="1:36" x14ac:dyDescent="0.25">
      <c r="A15" s="229"/>
      <c r="B15" s="225"/>
      <c r="C15" s="226"/>
      <c r="D15" s="60">
        <v>9</v>
      </c>
      <c r="E15" s="61" t="s">
        <v>48</v>
      </c>
      <c r="F15" s="62" t="s">
        <v>49</v>
      </c>
      <c r="G15" s="63">
        <v>40</v>
      </c>
      <c r="H15" s="64"/>
      <c r="I15" s="64">
        <v>60</v>
      </c>
      <c r="J15" s="64"/>
      <c r="K15" s="64"/>
      <c r="L15" s="64"/>
      <c r="M15" s="64"/>
      <c r="N15" s="64">
        <f t="shared" si="3"/>
        <v>100</v>
      </c>
      <c r="O15" s="64">
        <v>75</v>
      </c>
      <c r="P15" s="65">
        <f t="shared" si="4"/>
        <v>175</v>
      </c>
      <c r="Q15" s="41">
        <v>7</v>
      </c>
      <c r="R15" s="42" t="s">
        <v>50</v>
      </c>
      <c r="S15" s="66"/>
      <c r="T15" s="64"/>
      <c r="U15" s="64"/>
      <c r="V15" s="64"/>
      <c r="W15" s="64"/>
      <c r="X15" s="64"/>
      <c r="Y15" s="64"/>
      <c r="Z15" s="64"/>
      <c r="AA15" s="64"/>
      <c r="AB15" s="65"/>
      <c r="AC15" s="41"/>
      <c r="AD15" s="42"/>
      <c r="AE15" s="63">
        <f t="shared" si="0"/>
        <v>100</v>
      </c>
      <c r="AF15" s="65">
        <f t="shared" si="0"/>
        <v>75</v>
      </c>
      <c r="AG15" s="41">
        <f t="shared" si="2"/>
        <v>175</v>
      </c>
      <c r="AH15" s="42">
        <f t="shared" si="1"/>
        <v>7</v>
      </c>
      <c r="AI15" s="16"/>
    </row>
    <row r="16" spans="1:36" ht="31.8" thickBot="1" x14ac:dyDescent="0.3">
      <c r="A16" s="229"/>
      <c r="B16" s="225"/>
      <c r="C16" s="226"/>
      <c r="D16" s="68">
        <v>10</v>
      </c>
      <c r="E16" s="69" t="s">
        <v>51</v>
      </c>
      <c r="F16" s="70" t="s">
        <v>52</v>
      </c>
      <c r="G16" s="71">
        <v>35</v>
      </c>
      <c r="H16" s="72"/>
      <c r="I16" s="72"/>
      <c r="J16" s="72"/>
      <c r="K16" s="72"/>
      <c r="L16" s="72"/>
      <c r="M16" s="72"/>
      <c r="N16" s="72">
        <f t="shared" si="3"/>
        <v>35</v>
      </c>
      <c r="O16" s="72">
        <v>15</v>
      </c>
      <c r="P16" s="73">
        <f t="shared" si="4"/>
        <v>50</v>
      </c>
      <c r="Q16" s="74">
        <v>2</v>
      </c>
      <c r="R16" s="75" t="s">
        <v>33</v>
      </c>
      <c r="S16" s="76"/>
      <c r="T16" s="72"/>
      <c r="U16" s="72"/>
      <c r="V16" s="72"/>
      <c r="W16" s="72"/>
      <c r="X16" s="72"/>
      <c r="Y16" s="72"/>
      <c r="Z16" s="72"/>
      <c r="AA16" s="72"/>
      <c r="AB16" s="73"/>
      <c r="AC16" s="74"/>
      <c r="AD16" s="75"/>
      <c r="AE16" s="71">
        <f t="shared" si="0"/>
        <v>35</v>
      </c>
      <c r="AF16" s="73">
        <f t="shared" si="0"/>
        <v>15</v>
      </c>
      <c r="AG16" s="74">
        <f t="shared" si="2"/>
        <v>50</v>
      </c>
      <c r="AH16" s="75">
        <f t="shared" si="1"/>
        <v>2</v>
      </c>
      <c r="AI16" s="16"/>
    </row>
    <row r="17" spans="1:36" x14ac:dyDescent="0.25">
      <c r="A17" s="229"/>
      <c r="B17" s="225"/>
      <c r="C17" s="226"/>
      <c r="D17" s="77">
        <v>11</v>
      </c>
      <c r="E17" s="78" t="s">
        <v>53</v>
      </c>
      <c r="F17" s="79" t="s">
        <v>54</v>
      </c>
      <c r="G17" s="80"/>
      <c r="H17" s="81"/>
      <c r="I17" s="81"/>
      <c r="J17" s="81"/>
      <c r="K17" s="81"/>
      <c r="L17" s="81"/>
      <c r="M17" s="81"/>
      <c r="N17" s="81"/>
      <c r="O17" s="81"/>
      <c r="P17" s="82"/>
      <c r="Q17" s="32"/>
      <c r="R17" s="33"/>
      <c r="S17" s="83">
        <v>20</v>
      </c>
      <c r="T17" s="81"/>
      <c r="U17" s="81">
        <v>15</v>
      </c>
      <c r="V17" s="81"/>
      <c r="W17" s="81"/>
      <c r="X17" s="81"/>
      <c r="Y17" s="81"/>
      <c r="Z17" s="81">
        <f t="shared" ref="Z17:Z21" si="5">SUM(S17:Y17)</f>
        <v>35</v>
      </c>
      <c r="AA17" s="81">
        <v>40</v>
      </c>
      <c r="AB17" s="82">
        <f t="shared" ref="AB17:AB22" si="6">SUM(Z17:AA17)</f>
        <v>75</v>
      </c>
      <c r="AC17" s="32">
        <v>3</v>
      </c>
      <c r="AD17" s="33" t="s">
        <v>33</v>
      </c>
      <c r="AE17" s="80">
        <f t="shared" si="0"/>
        <v>35</v>
      </c>
      <c r="AF17" s="82">
        <f>SUM(O17,AA17)</f>
        <v>40</v>
      </c>
      <c r="AG17" s="32">
        <f t="shared" si="2"/>
        <v>75</v>
      </c>
      <c r="AH17" s="33">
        <f t="shared" si="1"/>
        <v>3</v>
      </c>
      <c r="AI17" s="266" t="s">
        <v>138</v>
      </c>
    </row>
    <row r="18" spans="1:36" x14ac:dyDescent="0.25">
      <c r="A18" s="229"/>
      <c r="B18" s="225"/>
      <c r="C18" s="226"/>
      <c r="D18" s="84">
        <v>12</v>
      </c>
      <c r="E18" s="85" t="s">
        <v>55</v>
      </c>
      <c r="F18" s="86" t="s">
        <v>56</v>
      </c>
      <c r="G18" s="87"/>
      <c r="H18" s="88"/>
      <c r="I18" s="88"/>
      <c r="J18" s="88"/>
      <c r="K18" s="88"/>
      <c r="L18" s="88"/>
      <c r="M18" s="88"/>
      <c r="N18" s="88"/>
      <c r="O18" s="88"/>
      <c r="P18" s="89"/>
      <c r="Q18" s="41"/>
      <c r="R18" s="42"/>
      <c r="S18" s="90">
        <v>25</v>
      </c>
      <c r="T18" s="88"/>
      <c r="U18" s="88"/>
      <c r="V18" s="88"/>
      <c r="W18" s="88">
        <v>10</v>
      </c>
      <c r="X18" s="88"/>
      <c r="Y18" s="88"/>
      <c r="Z18" s="88">
        <f>SUM(S18:Y18)</f>
        <v>35</v>
      </c>
      <c r="AA18" s="88">
        <v>40</v>
      </c>
      <c r="AB18" s="89">
        <f>SUM(Z18:AA18)</f>
        <v>75</v>
      </c>
      <c r="AC18" s="41">
        <v>3</v>
      </c>
      <c r="AD18" s="42" t="s">
        <v>33</v>
      </c>
      <c r="AE18" s="87">
        <f t="shared" si="0"/>
        <v>35</v>
      </c>
      <c r="AF18" s="89">
        <f t="shared" si="0"/>
        <v>40</v>
      </c>
      <c r="AG18" s="41">
        <f t="shared" si="2"/>
        <v>75</v>
      </c>
      <c r="AH18" s="42">
        <f t="shared" si="1"/>
        <v>3</v>
      </c>
      <c r="AI18" s="267"/>
    </row>
    <row r="19" spans="1:36" x14ac:dyDescent="0.25">
      <c r="A19" s="229"/>
      <c r="B19" s="225"/>
      <c r="C19" s="226"/>
      <c r="D19" s="84">
        <v>13</v>
      </c>
      <c r="E19" s="85" t="s">
        <v>57</v>
      </c>
      <c r="F19" s="86" t="s">
        <v>45</v>
      </c>
      <c r="G19" s="87"/>
      <c r="H19" s="88"/>
      <c r="I19" s="88"/>
      <c r="J19" s="88"/>
      <c r="K19" s="88"/>
      <c r="L19" s="88"/>
      <c r="M19" s="88"/>
      <c r="N19" s="88"/>
      <c r="O19" s="88"/>
      <c r="P19" s="89"/>
      <c r="Q19" s="41"/>
      <c r="R19" s="42"/>
      <c r="S19" s="90">
        <v>20</v>
      </c>
      <c r="T19" s="88"/>
      <c r="U19" s="88">
        <v>15</v>
      </c>
      <c r="V19" s="88"/>
      <c r="W19" s="88">
        <v>30</v>
      </c>
      <c r="X19" s="88"/>
      <c r="Y19" s="88"/>
      <c r="Z19" s="88">
        <f t="shared" si="5"/>
        <v>65</v>
      </c>
      <c r="AA19" s="88">
        <v>60</v>
      </c>
      <c r="AB19" s="89">
        <f t="shared" si="6"/>
        <v>125</v>
      </c>
      <c r="AC19" s="41">
        <v>5</v>
      </c>
      <c r="AD19" s="42" t="s">
        <v>33</v>
      </c>
      <c r="AE19" s="87">
        <f t="shared" si="0"/>
        <v>65</v>
      </c>
      <c r="AF19" s="89">
        <f t="shared" si="0"/>
        <v>60</v>
      </c>
      <c r="AG19" s="41">
        <f t="shared" si="2"/>
        <v>125</v>
      </c>
      <c r="AH19" s="42">
        <f t="shared" si="1"/>
        <v>5</v>
      </c>
      <c r="AI19" s="267"/>
    </row>
    <row r="20" spans="1:36" x14ac:dyDescent="0.25">
      <c r="A20" s="229"/>
      <c r="B20" s="225"/>
      <c r="C20" s="226"/>
      <c r="D20" s="84">
        <v>14</v>
      </c>
      <c r="E20" s="85" t="s">
        <v>58</v>
      </c>
      <c r="F20" s="86" t="s">
        <v>59</v>
      </c>
      <c r="G20" s="87"/>
      <c r="H20" s="88"/>
      <c r="I20" s="88"/>
      <c r="J20" s="88"/>
      <c r="K20" s="88"/>
      <c r="L20" s="88"/>
      <c r="M20" s="88"/>
      <c r="N20" s="88"/>
      <c r="O20" s="88"/>
      <c r="P20" s="89"/>
      <c r="Q20" s="41"/>
      <c r="R20" s="42"/>
      <c r="S20" s="90">
        <v>20</v>
      </c>
      <c r="T20" s="88"/>
      <c r="U20" s="88">
        <v>15</v>
      </c>
      <c r="V20" s="88"/>
      <c r="W20" s="88"/>
      <c r="X20" s="88"/>
      <c r="Y20" s="88"/>
      <c r="Z20" s="88">
        <f t="shared" si="5"/>
        <v>35</v>
      </c>
      <c r="AA20" s="88">
        <v>40</v>
      </c>
      <c r="AB20" s="89">
        <f t="shared" si="6"/>
        <v>75</v>
      </c>
      <c r="AC20" s="41">
        <v>3</v>
      </c>
      <c r="AD20" s="42" t="s">
        <v>33</v>
      </c>
      <c r="AE20" s="87">
        <f t="shared" si="0"/>
        <v>35</v>
      </c>
      <c r="AF20" s="89">
        <f t="shared" si="0"/>
        <v>40</v>
      </c>
      <c r="AG20" s="41">
        <f t="shared" si="2"/>
        <v>75</v>
      </c>
      <c r="AH20" s="42">
        <f t="shared" si="1"/>
        <v>3</v>
      </c>
      <c r="AI20" s="267"/>
    </row>
    <row r="21" spans="1:36" ht="31.2" x14ac:dyDescent="0.25">
      <c r="A21" s="229"/>
      <c r="B21" s="225"/>
      <c r="C21" s="226"/>
      <c r="D21" s="84">
        <v>15</v>
      </c>
      <c r="E21" s="85" t="s">
        <v>60</v>
      </c>
      <c r="F21" s="86" t="s">
        <v>45</v>
      </c>
      <c r="G21" s="87"/>
      <c r="H21" s="88"/>
      <c r="I21" s="88"/>
      <c r="J21" s="88"/>
      <c r="K21" s="88"/>
      <c r="L21" s="88"/>
      <c r="M21" s="88"/>
      <c r="N21" s="88"/>
      <c r="O21" s="88"/>
      <c r="P21" s="89"/>
      <c r="Q21" s="41"/>
      <c r="R21" s="42"/>
      <c r="S21" s="90">
        <v>35</v>
      </c>
      <c r="T21" s="88">
        <v>10</v>
      </c>
      <c r="U21" s="88">
        <v>30</v>
      </c>
      <c r="V21" s="88"/>
      <c r="W21" s="88"/>
      <c r="X21" s="88"/>
      <c r="Y21" s="88"/>
      <c r="Z21" s="88">
        <f t="shared" si="5"/>
        <v>75</v>
      </c>
      <c r="AA21" s="88">
        <v>50</v>
      </c>
      <c r="AB21" s="89">
        <f t="shared" si="6"/>
        <v>125</v>
      </c>
      <c r="AC21" s="41">
        <v>5</v>
      </c>
      <c r="AD21" s="42" t="s">
        <v>50</v>
      </c>
      <c r="AE21" s="87">
        <f t="shared" si="0"/>
        <v>75</v>
      </c>
      <c r="AF21" s="89">
        <f t="shared" si="0"/>
        <v>50</v>
      </c>
      <c r="AG21" s="41">
        <f t="shared" si="2"/>
        <v>125</v>
      </c>
      <c r="AH21" s="42">
        <f t="shared" si="1"/>
        <v>5</v>
      </c>
      <c r="AI21" s="267"/>
      <c r="AJ21" s="6">
        <v>10</v>
      </c>
    </row>
    <row r="22" spans="1:36" ht="31.8" thickBot="1" x14ac:dyDescent="0.3">
      <c r="A22" s="229"/>
      <c r="B22" s="227"/>
      <c r="C22" s="228"/>
      <c r="D22" s="91">
        <v>16</v>
      </c>
      <c r="E22" s="92" t="s">
        <v>61</v>
      </c>
      <c r="F22" s="93" t="s">
        <v>62</v>
      </c>
      <c r="G22" s="94"/>
      <c r="H22" s="95"/>
      <c r="I22" s="95"/>
      <c r="J22" s="95"/>
      <c r="K22" s="95"/>
      <c r="L22" s="95"/>
      <c r="M22" s="95"/>
      <c r="N22" s="95"/>
      <c r="O22" s="95"/>
      <c r="P22" s="96"/>
      <c r="Q22" s="50"/>
      <c r="R22" s="51"/>
      <c r="S22" s="97">
        <v>35</v>
      </c>
      <c r="T22" s="95"/>
      <c r="U22" s="95"/>
      <c r="V22" s="95"/>
      <c r="W22" s="98"/>
      <c r="X22" s="95"/>
      <c r="Y22" s="95"/>
      <c r="Z22" s="95">
        <f>SUM(S22:Y22)</f>
        <v>35</v>
      </c>
      <c r="AA22" s="95">
        <v>15</v>
      </c>
      <c r="AB22" s="96">
        <f t="shared" si="6"/>
        <v>50</v>
      </c>
      <c r="AC22" s="50">
        <v>2</v>
      </c>
      <c r="AD22" s="51" t="s">
        <v>33</v>
      </c>
      <c r="AE22" s="94">
        <f t="shared" si="0"/>
        <v>35</v>
      </c>
      <c r="AF22" s="96">
        <f t="shared" si="0"/>
        <v>15</v>
      </c>
      <c r="AG22" s="50">
        <f t="shared" si="2"/>
        <v>50</v>
      </c>
      <c r="AH22" s="51">
        <f t="shared" si="1"/>
        <v>2</v>
      </c>
      <c r="AI22" s="268"/>
    </row>
    <row r="23" spans="1:36" s="12" customFormat="1" ht="25.5" customHeight="1" thickBot="1" x14ac:dyDescent="0.3">
      <c r="A23" s="10"/>
      <c r="B23" s="270" t="s">
        <v>63</v>
      </c>
      <c r="C23" s="271"/>
      <c r="D23" s="271"/>
      <c r="E23" s="271"/>
      <c r="F23" s="271"/>
      <c r="G23" s="99">
        <f t="shared" ref="G23:AH23" si="7">SUM(G8:G22)</f>
        <v>177</v>
      </c>
      <c r="H23" s="100">
        <f t="shared" si="7"/>
        <v>59</v>
      </c>
      <c r="I23" s="100">
        <f t="shared" si="7"/>
        <v>105</v>
      </c>
      <c r="J23" s="100">
        <f t="shared" si="7"/>
        <v>0</v>
      </c>
      <c r="K23" s="100">
        <f t="shared" si="7"/>
        <v>0</v>
      </c>
      <c r="L23" s="100">
        <f t="shared" si="7"/>
        <v>0</v>
      </c>
      <c r="M23" s="100">
        <f t="shared" si="7"/>
        <v>0</v>
      </c>
      <c r="N23" s="100">
        <f t="shared" si="7"/>
        <v>341</v>
      </c>
      <c r="O23" s="100">
        <f t="shared" si="7"/>
        <v>174</v>
      </c>
      <c r="P23" s="101">
        <f t="shared" si="7"/>
        <v>515</v>
      </c>
      <c r="Q23" s="99">
        <f t="shared" si="7"/>
        <v>20</v>
      </c>
      <c r="R23" s="102">
        <f t="shared" si="7"/>
        <v>0</v>
      </c>
      <c r="S23" s="99">
        <f t="shared" si="7"/>
        <v>155</v>
      </c>
      <c r="T23" s="100">
        <f t="shared" si="7"/>
        <v>10</v>
      </c>
      <c r="U23" s="100">
        <f t="shared" si="7"/>
        <v>75</v>
      </c>
      <c r="V23" s="100">
        <f t="shared" si="7"/>
        <v>0</v>
      </c>
      <c r="W23" s="100">
        <f t="shared" si="7"/>
        <v>40</v>
      </c>
      <c r="X23" s="100">
        <f t="shared" si="7"/>
        <v>0</v>
      </c>
      <c r="Y23" s="100">
        <f t="shared" si="7"/>
        <v>0</v>
      </c>
      <c r="Z23" s="100">
        <f t="shared" si="7"/>
        <v>280</v>
      </c>
      <c r="AA23" s="100">
        <f t="shared" si="7"/>
        <v>245</v>
      </c>
      <c r="AB23" s="101">
        <f t="shared" si="7"/>
        <v>525</v>
      </c>
      <c r="AC23" s="99">
        <f t="shared" si="7"/>
        <v>21</v>
      </c>
      <c r="AD23" s="102">
        <f t="shared" si="7"/>
        <v>0</v>
      </c>
      <c r="AE23" s="103">
        <f t="shared" si="7"/>
        <v>621</v>
      </c>
      <c r="AF23" s="100">
        <f t="shared" si="7"/>
        <v>419</v>
      </c>
      <c r="AG23" s="100">
        <f t="shared" si="7"/>
        <v>1040</v>
      </c>
      <c r="AH23" s="102">
        <f t="shared" si="7"/>
        <v>41</v>
      </c>
      <c r="AI23" s="104"/>
      <c r="AJ23" s="11"/>
    </row>
    <row r="24" spans="1:36" ht="22.5" customHeight="1" thickBot="1" x14ac:dyDescent="0.3">
      <c r="A24" s="13"/>
      <c r="B24" s="272" t="s">
        <v>64</v>
      </c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4"/>
      <c r="AI24" s="16"/>
    </row>
    <row r="25" spans="1:36" x14ac:dyDescent="0.25">
      <c r="A25" s="13"/>
      <c r="B25" s="254" t="s">
        <v>65</v>
      </c>
      <c r="C25" s="254" t="s">
        <v>66</v>
      </c>
      <c r="D25" s="204">
        <v>1</v>
      </c>
      <c r="E25" s="105" t="s">
        <v>67</v>
      </c>
      <c r="F25" s="106" t="s">
        <v>68</v>
      </c>
      <c r="G25" s="206">
        <v>10</v>
      </c>
      <c r="H25" s="208">
        <v>30</v>
      </c>
      <c r="I25" s="208">
        <v>6</v>
      </c>
      <c r="J25" s="107"/>
      <c r="K25" s="107"/>
      <c r="L25" s="107"/>
      <c r="M25" s="107"/>
      <c r="N25" s="208">
        <f>SUM(G25:M26)</f>
        <v>46</v>
      </c>
      <c r="O25" s="208">
        <v>29</v>
      </c>
      <c r="P25" s="242">
        <f>SUM(N25:O26)</f>
        <v>75</v>
      </c>
      <c r="Q25" s="244">
        <v>3</v>
      </c>
      <c r="R25" s="233" t="s">
        <v>33</v>
      </c>
      <c r="S25" s="108"/>
      <c r="T25" s="107"/>
      <c r="U25" s="107"/>
      <c r="V25" s="107"/>
      <c r="W25" s="107"/>
      <c r="X25" s="107"/>
      <c r="Y25" s="107"/>
      <c r="Z25" s="107"/>
      <c r="AA25" s="107"/>
      <c r="AB25" s="109"/>
      <c r="AC25" s="32"/>
      <c r="AD25" s="33"/>
      <c r="AE25" s="240">
        <f t="shared" ref="AE25:AH27" si="8">SUM(N25,Z25)</f>
        <v>46</v>
      </c>
      <c r="AF25" s="242">
        <f t="shared" ref="AF25" si="9">SUM(O25:O26,AA25)</f>
        <v>29</v>
      </c>
      <c r="AG25" s="244">
        <f t="shared" si="8"/>
        <v>75</v>
      </c>
      <c r="AH25" s="233">
        <f t="shared" si="8"/>
        <v>3</v>
      </c>
      <c r="AI25" s="16"/>
    </row>
    <row r="26" spans="1:36" ht="16.2" thickBot="1" x14ac:dyDescent="0.3">
      <c r="A26" s="13"/>
      <c r="B26" s="255"/>
      <c r="C26" s="255"/>
      <c r="D26" s="205"/>
      <c r="E26" s="110" t="s">
        <v>69</v>
      </c>
      <c r="F26" s="111" t="s">
        <v>68</v>
      </c>
      <c r="G26" s="207"/>
      <c r="H26" s="209"/>
      <c r="I26" s="209"/>
      <c r="J26" s="112"/>
      <c r="K26" s="112"/>
      <c r="L26" s="112"/>
      <c r="M26" s="112"/>
      <c r="N26" s="209"/>
      <c r="O26" s="209"/>
      <c r="P26" s="243"/>
      <c r="Q26" s="245"/>
      <c r="R26" s="234"/>
      <c r="S26" s="113"/>
      <c r="T26" s="112"/>
      <c r="U26" s="112"/>
      <c r="V26" s="112"/>
      <c r="W26" s="112"/>
      <c r="X26" s="112"/>
      <c r="Y26" s="112"/>
      <c r="Z26" s="112"/>
      <c r="AA26" s="112"/>
      <c r="AB26" s="114"/>
      <c r="AC26" s="50"/>
      <c r="AD26" s="51"/>
      <c r="AE26" s="241"/>
      <c r="AF26" s="243"/>
      <c r="AG26" s="245"/>
      <c r="AH26" s="234"/>
      <c r="AI26" s="16"/>
    </row>
    <row r="27" spans="1:36" x14ac:dyDescent="0.25">
      <c r="A27" s="229"/>
      <c r="B27" s="235" t="s">
        <v>39</v>
      </c>
      <c r="C27" s="235" t="s">
        <v>66</v>
      </c>
      <c r="D27" s="238">
        <v>2</v>
      </c>
      <c r="E27" s="115" t="s">
        <v>70</v>
      </c>
      <c r="F27" s="116" t="s">
        <v>71</v>
      </c>
      <c r="G27" s="173">
        <v>40</v>
      </c>
      <c r="H27" s="117"/>
      <c r="I27" s="117"/>
      <c r="J27" s="117"/>
      <c r="K27" s="117"/>
      <c r="L27" s="117"/>
      <c r="M27" s="117"/>
      <c r="N27" s="248">
        <f>SUM(G27:M28)</f>
        <v>40</v>
      </c>
      <c r="O27" s="248">
        <v>10</v>
      </c>
      <c r="P27" s="175">
        <f>SUM(N27:O28)</f>
        <v>50</v>
      </c>
      <c r="Q27" s="169">
        <v>2</v>
      </c>
      <c r="R27" s="171" t="s">
        <v>33</v>
      </c>
      <c r="S27" s="118"/>
      <c r="T27" s="117"/>
      <c r="U27" s="117"/>
      <c r="V27" s="117"/>
      <c r="W27" s="248"/>
      <c r="X27" s="117"/>
      <c r="Y27" s="117"/>
      <c r="Z27" s="119"/>
      <c r="AA27" s="119"/>
      <c r="AB27" s="120"/>
      <c r="AC27" s="121"/>
      <c r="AD27" s="122"/>
      <c r="AE27" s="173">
        <f t="shared" si="8"/>
        <v>40</v>
      </c>
      <c r="AF27" s="175">
        <f t="shared" ref="AF27" si="10">SUM(O27:O28,AA27)</f>
        <v>10</v>
      </c>
      <c r="AG27" s="169">
        <f t="shared" si="8"/>
        <v>50</v>
      </c>
      <c r="AH27" s="171">
        <f t="shared" si="8"/>
        <v>2</v>
      </c>
      <c r="AI27" s="16"/>
    </row>
    <row r="28" spans="1:36" ht="16.2" thickBot="1" x14ac:dyDescent="0.3">
      <c r="A28" s="229"/>
      <c r="B28" s="236"/>
      <c r="C28" s="237"/>
      <c r="D28" s="239"/>
      <c r="E28" s="123" t="s">
        <v>72</v>
      </c>
      <c r="F28" s="124" t="s">
        <v>71</v>
      </c>
      <c r="G28" s="174"/>
      <c r="H28" s="125"/>
      <c r="I28" s="125"/>
      <c r="J28" s="125"/>
      <c r="K28" s="125"/>
      <c r="L28" s="125"/>
      <c r="M28" s="125"/>
      <c r="N28" s="249"/>
      <c r="O28" s="249"/>
      <c r="P28" s="176"/>
      <c r="Q28" s="170"/>
      <c r="R28" s="172"/>
      <c r="S28" s="126"/>
      <c r="T28" s="125"/>
      <c r="U28" s="125"/>
      <c r="V28" s="125"/>
      <c r="W28" s="249"/>
      <c r="X28" s="125"/>
      <c r="Y28" s="125"/>
      <c r="Z28" s="127"/>
      <c r="AA28" s="127"/>
      <c r="AB28" s="128"/>
      <c r="AC28" s="129"/>
      <c r="AD28" s="130"/>
      <c r="AE28" s="174"/>
      <c r="AF28" s="176"/>
      <c r="AG28" s="170"/>
      <c r="AH28" s="172"/>
      <c r="AI28" s="16"/>
    </row>
    <row r="29" spans="1:36" x14ac:dyDescent="0.25">
      <c r="A29" s="229"/>
      <c r="B29" s="236"/>
      <c r="C29" s="260" t="s">
        <v>66</v>
      </c>
      <c r="D29" s="262">
        <v>3</v>
      </c>
      <c r="E29" s="131" t="s">
        <v>73</v>
      </c>
      <c r="F29" s="132" t="s">
        <v>45</v>
      </c>
      <c r="G29" s="264">
        <v>35</v>
      </c>
      <c r="H29" s="258">
        <v>0</v>
      </c>
      <c r="I29" s="258">
        <v>30</v>
      </c>
      <c r="J29" s="133"/>
      <c r="K29" s="133"/>
      <c r="L29" s="133"/>
      <c r="M29" s="133"/>
      <c r="N29" s="258">
        <f>SUM(G29:M30)</f>
        <v>65</v>
      </c>
      <c r="O29" s="258">
        <v>60</v>
      </c>
      <c r="P29" s="256">
        <f>SUM(N29:O30)</f>
        <v>125</v>
      </c>
      <c r="Q29" s="244">
        <v>5</v>
      </c>
      <c r="R29" s="233" t="s">
        <v>50</v>
      </c>
      <c r="S29" s="250"/>
      <c r="T29" s="133"/>
      <c r="U29" s="133"/>
      <c r="V29" s="133"/>
      <c r="W29" s="133"/>
      <c r="X29" s="133"/>
      <c r="Y29" s="133"/>
      <c r="Z29" s="134"/>
      <c r="AA29" s="134"/>
      <c r="AB29" s="135"/>
      <c r="AC29" s="136"/>
      <c r="AD29" s="137"/>
      <c r="AE29" s="252">
        <f t="shared" ref="AE29:AE33" si="11">SUM(N29,Z29)</f>
        <v>65</v>
      </c>
      <c r="AF29" s="256">
        <f t="shared" ref="AF29" si="12">SUM(O29:O30,AA29)</f>
        <v>60</v>
      </c>
      <c r="AG29" s="244">
        <f t="shared" ref="AG29:AH33" si="13">SUM(P29,AB29)</f>
        <v>125</v>
      </c>
      <c r="AH29" s="233">
        <f t="shared" si="13"/>
        <v>5</v>
      </c>
      <c r="AI29" s="16">
        <v>15</v>
      </c>
    </row>
    <row r="30" spans="1:36" ht="28.2" thickBot="1" x14ac:dyDescent="0.3">
      <c r="A30" s="229"/>
      <c r="B30" s="236"/>
      <c r="C30" s="261"/>
      <c r="D30" s="263"/>
      <c r="E30" s="138" t="s">
        <v>74</v>
      </c>
      <c r="F30" s="139" t="s">
        <v>45</v>
      </c>
      <c r="G30" s="265"/>
      <c r="H30" s="259"/>
      <c r="I30" s="259"/>
      <c r="J30" s="140"/>
      <c r="K30" s="140"/>
      <c r="L30" s="140"/>
      <c r="M30" s="140"/>
      <c r="N30" s="259"/>
      <c r="O30" s="259"/>
      <c r="P30" s="257"/>
      <c r="Q30" s="245"/>
      <c r="R30" s="234"/>
      <c r="S30" s="251"/>
      <c r="T30" s="140"/>
      <c r="U30" s="140"/>
      <c r="V30" s="140"/>
      <c r="W30" s="140"/>
      <c r="X30" s="140"/>
      <c r="Y30" s="140"/>
      <c r="Z30" s="141"/>
      <c r="AA30" s="141"/>
      <c r="AB30" s="142"/>
      <c r="AC30" s="143"/>
      <c r="AD30" s="144"/>
      <c r="AE30" s="253"/>
      <c r="AF30" s="257"/>
      <c r="AG30" s="245"/>
      <c r="AH30" s="234"/>
      <c r="AI30" s="16"/>
    </row>
    <row r="31" spans="1:36" ht="27.75" customHeight="1" x14ac:dyDescent="0.25">
      <c r="A31" s="229"/>
      <c r="B31" s="236"/>
      <c r="C31" s="235" t="s">
        <v>66</v>
      </c>
      <c r="D31" s="278">
        <v>4</v>
      </c>
      <c r="E31" s="115" t="s">
        <v>75</v>
      </c>
      <c r="F31" s="145" t="s">
        <v>76</v>
      </c>
      <c r="G31" s="146"/>
      <c r="H31" s="117"/>
      <c r="I31" s="117"/>
      <c r="J31" s="117"/>
      <c r="K31" s="117"/>
      <c r="L31" s="117"/>
      <c r="M31" s="117"/>
      <c r="N31" s="117"/>
      <c r="O31" s="117"/>
      <c r="P31" s="147"/>
      <c r="Q31" s="148"/>
      <c r="R31" s="149"/>
      <c r="S31" s="246">
        <v>25</v>
      </c>
      <c r="T31" s="117"/>
      <c r="U31" s="248">
        <v>30</v>
      </c>
      <c r="V31" s="117"/>
      <c r="W31" s="117"/>
      <c r="X31" s="117"/>
      <c r="Y31" s="117"/>
      <c r="Z31" s="248">
        <f t="shared" ref="Z31:Z33" si="14">SUM(S31:Y31)</f>
        <v>55</v>
      </c>
      <c r="AA31" s="248">
        <v>45</v>
      </c>
      <c r="AB31" s="175">
        <f t="shared" ref="AB31:AB33" si="15">SUM(Z31:AA31)</f>
        <v>100</v>
      </c>
      <c r="AC31" s="169">
        <v>4</v>
      </c>
      <c r="AD31" s="171" t="s">
        <v>33</v>
      </c>
      <c r="AE31" s="173">
        <f t="shared" si="11"/>
        <v>55</v>
      </c>
      <c r="AF31" s="175">
        <f>SUM(O31:O32,AA31)</f>
        <v>45</v>
      </c>
      <c r="AG31" s="169">
        <f t="shared" si="13"/>
        <v>100</v>
      </c>
      <c r="AH31" s="171">
        <f t="shared" si="13"/>
        <v>4</v>
      </c>
      <c r="AI31" s="165" t="s">
        <v>138</v>
      </c>
    </row>
    <row r="32" spans="1:36" ht="16.2" thickBot="1" x14ac:dyDescent="0.3">
      <c r="A32" s="229"/>
      <c r="B32" s="236"/>
      <c r="C32" s="237"/>
      <c r="D32" s="279"/>
      <c r="E32" s="123" t="s">
        <v>77</v>
      </c>
      <c r="F32" s="150" t="s">
        <v>76</v>
      </c>
      <c r="G32" s="151"/>
      <c r="H32" s="125"/>
      <c r="I32" s="125"/>
      <c r="J32" s="125"/>
      <c r="K32" s="125"/>
      <c r="L32" s="125"/>
      <c r="M32" s="125"/>
      <c r="N32" s="125"/>
      <c r="O32" s="125"/>
      <c r="P32" s="152"/>
      <c r="Q32" s="74"/>
      <c r="R32" s="75"/>
      <c r="S32" s="247"/>
      <c r="T32" s="125"/>
      <c r="U32" s="249"/>
      <c r="V32" s="125"/>
      <c r="W32" s="125"/>
      <c r="X32" s="125"/>
      <c r="Y32" s="125"/>
      <c r="Z32" s="249"/>
      <c r="AA32" s="249"/>
      <c r="AB32" s="176"/>
      <c r="AC32" s="170"/>
      <c r="AD32" s="172"/>
      <c r="AE32" s="174"/>
      <c r="AF32" s="176"/>
      <c r="AG32" s="170"/>
      <c r="AH32" s="172"/>
      <c r="AI32" s="166"/>
    </row>
    <row r="33" spans="1:36" x14ac:dyDescent="0.25">
      <c r="A33" s="229"/>
      <c r="B33" s="236"/>
      <c r="C33" s="260" t="s">
        <v>66</v>
      </c>
      <c r="D33" s="278">
        <v>5</v>
      </c>
      <c r="E33" s="153" t="s">
        <v>78</v>
      </c>
      <c r="F33" s="132" t="s">
        <v>45</v>
      </c>
      <c r="G33" s="154"/>
      <c r="H33" s="133"/>
      <c r="I33" s="133"/>
      <c r="J33" s="133"/>
      <c r="K33" s="133"/>
      <c r="L33" s="133"/>
      <c r="M33" s="133"/>
      <c r="N33" s="133"/>
      <c r="O33" s="133"/>
      <c r="P33" s="155"/>
      <c r="Q33" s="32"/>
      <c r="R33" s="33"/>
      <c r="S33" s="250">
        <v>30</v>
      </c>
      <c r="T33" s="133"/>
      <c r="U33" s="258">
        <v>30</v>
      </c>
      <c r="V33" s="133"/>
      <c r="W33" s="133"/>
      <c r="X33" s="133"/>
      <c r="Y33" s="133"/>
      <c r="Z33" s="258">
        <f t="shared" si="14"/>
        <v>60</v>
      </c>
      <c r="AA33" s="258">
        <v>65</v>
      </c>
      <c r="AB33" s="256">
        <f t="shared" si="15"/>
        <v>125</v>
      </c>
      <c r="AC33" s="244">
        <v>5</v>
      </c>
      <c r="AD33" s="233" t="s">
        <v>50</v>
      </c>
      <c r="AE33" s="252">
        <f t="shared" si="11"/>
        <v>60</v>
      </c>
      <c r="AF33" s="256">
        <f>SUM(O33:O34,AA33)</f>
        <v>65</v>
      </c>
      <c r="AG33" s="244">
        <f t="shared" si="13"/>
        <v>125</v>
      </c>
      <c r="AH33" s="233">
        <f t="shared" si="13"/>
        <v>5</v>
      </c>
      <c r="AI33" s="16">
        <v>10</v>
      </c>
    </row>
    <row r="34" spans="1:36" ht="16.2" thickBot="1" x14ac:dyDescent="0.3">
      <c r="A34" s="229"/>
      <c r="B34" s="237"/>
      <c r="C34" s="261"/>
      <c r="D34" s="280"/>
      <c r="E34" s="156" t="s">
        <v>79</v>
      </c>
      <c r="F34" s="139" t="s">
        <v>45</v>
      </c>
      <c r="G34" s="157"/>
      <c r="H34" s="140"/>
      <c r="I34" s="140"/>
      <c r="J34" s="140"/>
      <c r="K34" s="140"/>
      <c r="L34" s="140"/>
      <c r="M34" s="140"/>
      <c r="N34" s="140"/>
      <c r="O34" s="140"/>
      <c r="P34" s="158"/>
      <c r="Q34" s="50"/>
      <c r="R34" s="51"/>
      <c r="S34" s="251"/>
      <c r="T34" s="140"/>
      <c r="U34" s="259"/>
      <c r="V34" s="140"/>
      <c r="W34" s="140"/>
      <c r="X34" s="140"/>
      <c r="Y34" s="140"/>
      <c r="Z34" s="259"/>
      <c r="AA34" s="259"/>
      <c r="AB34" s="257"/>
      <c r="AC34" s="245"/>
      <c r="AD34" s="234"/>
      <c r="AE34" s="253"/>
      <c r="AF34" s="257"/>
      <c r="AG34" s="245"/>
      <c r="AH34" s="234"/>
      <c r="AI34" s="16"/>
    </row>
    <row r="35" spans="1:36" s="12" customFormat="1" ht="20.25" customHeight="1" thickBot="1" x14ac:dyDescent="0.3">
      <c r="B35" s="275" t="s">
        <v>80</v>
      </c>
      <c r="C35" s="276"/>
      <c r="D35" s="276"/>
      <c r="E35" s="276"/>
      <c r="F35" s="277"/>
      <c r="G35" s="159">
        <f t="shared" ref="G35:M35" si="16">SUM(G27:G34)</f>
        <v>75</v>
      </c>
      <c r="H35" s="160">
        <f t="shared" si="16"/>
        <v>0</v>
      </c>
      <c r="I35" s="160">
        <f t="shared" si="16"/>
        <v>30</v>
      </c>
      <c r="J35" s="160">
        <f t="shared" si="16"/>
        <v>0</v>
      </c>
      <c r="K35" s="160">
        <f t="shared" si="16"/>
        <v>0</v>
      </c>
      <c r="L35" s="160">
        <f t="shared" si="16"/>
        <v>0</v>
      </c>
      <c r="M35" s="160">
        <f t="shared" si="16"/>
        <v>0</v>
      </c>
      <c r="N35" s="160">
        <f>SUM(N25:N34)</f>
        <v>151</v>
      </c>
      <c r="O35" s="160">
        <f>SUM(O25:O34)</f>
        <v>99</v>
      </c>
      <c r="P35" s="161">
        <f>SUM(P25:P34)</f>
        <v>250</v>
      </c>
      <c r="Q35" s="160">
        <f>SUM(Q25:Q34)</f>
        <v>10</v>
      </c>
      <c r="R35" s="160">
        <f t="shared" ref="R35:AD35" si="17">SUM(R27:R34)</f>
        <v>0</v>
      </c>
      <c r="S35" s="160">
        <f t="shared" si="17"/>
        <v>55</v>
      </c>
      <c r="T35" s="160">
        <f t="shared" si="17"/>
        <v>0</v>
      </c>
      <c r="U35" s="160">
        <f t="shared" si="17"/>
        <v>60</v>
      </c>
      <c r="V35" s="160">
        <f t="shared" si="17"/>
        <v>0</v>
      </c>
      <c r="W35" s="160">
        <f t="shared" si="17"/>
        <v>0</v>
      </c>
      <c r="X35" s="160">
        <f t="shared" si="17"/>
        <v>0</v>
      </c>
      <c r="Y35" s="160">
        <f t="shared" si="17"/>
        <v>0</v>
      </c>
      <c r="Z35" s="160">
        <f t="shared" si="17"/>
        <v>115</v>
      </c>
      <c r="AA35" s="160">
        <f t="shared" si="17"/>
        <v>110</v>
      </c>
      <c r="AB35" s="161">
        <f t="shared" si="17"/>
        <v>225</v>
      </c>
      <c r="AC35" s="160">
        <f t="shared" si="17"/>
        <v>9</v>
      </c>
      <c r="AD35" s="160">
        <f t="shared" si="17"/>
        <v>0</v>
      </c>
      <c r="AE35" s="160">
        <f>SUM(AE25:AE34)</f>
        <v>266</v>
      </c>
      <c r="AF35" s="161">
        <f>SUM(AF25:AF34)</f>
        <v>209</v>
      </c>
      <c r="AG35" s="160">
        <f>SUM(AG25:AG34)</f>
        <v>475</v>
      </c>
      <c r="AH35" s="160">
        <f>SUM(AH25:AH34)</f>
        <v>19</v>
      </c>
      <c r="AI35" s="104"/>
      <c r="AJ35" s="11"/>
    </row>
    <row r="36" spans="1:36" ht="25.5" customHeight="1" thickBot="1" x14ac:dyDescent="0.3">
      <c r="B36" s="213" t="s">
        <v>137</v>
      </c>
      <c r="C36" s="214"/>
      <c r="D36" s="214"/>
      <c r="E36" s="214"/>
      <c r="F36" s="215"/>
      <c r="G36" s="162">
        <f t="shared" ref="G36:AE36" si="18">SUM(G23,G25:G34)</f>
        <v>262</v>
      </c>
      <c r="H36" s="163">
        <f t="shared" si="18"/>
        <v>89</v>
      </c>
      <c r="I36" s="163">
        <f t="shared" si="18"/>
        <v>141</v>
      </c>
      <c r="J36" s="163">
        <f t="shared" si="18"/>
        <v>0</v>
      </c>
      <c r="K36" s="163">
        <f t="shared" si="18"/>
        <v>0</v>
      </c>
      <c r="L36" s="163">
        <f t="shared" si="18"/>
        <v>0</v>
      </c>
      <c r="M36" s="163">
        <f t="shared" si="18"/>
        <v>0</v>
      </c>
      <c r="N36" s="163">
        <f t="shared" si="18"/>
        <v>492</v>
      </c>
      <c r="O36" s="163">
        <f t="shared" si="18"/>
        <v>273</v>
      </c>
      <c r="P36" s="164">
        <f t="shared" si="18"/>
        <v>765</v>
      </c>
      <c r="Q36" s="163">
        <f t="shared" si="18"/>
        <v>30</v>
      </c>
      <c r="R36" s="163">
        <f t="shared" si="18"/>
        <v>0</v>
      </c>
      <c r="S36" s="163">
        <f t="shared" si="18"/>
        <v>210</v>
      </c>
      <c r="T36" s="163">
        <f t="shared" si="18"/>
        <v>10</v>
      </c>
      <c r="U36" s="163">
        <f t="shared" si="18"/>
        <v>135</v>
      </c>
      <c r="V36" s="163">
        <f t="shared" si="18"/>
        <v>0</v>
      </c>
      <c r="W36" s="163">
        <f t="shared" si="18"/>
        <v>40</v>
      </c>
      <c r="X36" s="163">
        <f t="shared" si="18"/>
        <v>0</v>
      </c>
      <c r="Y36" s="163">
        <f t="shared" si="18"/>
        <v>0</v>
      </c>
      <c r="Z36" s="163">
        <f t="shared" si="18"/>
        <v>395</v>
      </c>
      <c r="AA36" s="163">
        <f t="shared" si="18"/>
        <v>355</v>
      </c>
      <c r="AB36" s="164">
        <f t="shared" si="18"/>
        <v>750</v>
      </c>
      <c r="AC36" s="163">
        <f t="shared" si="18"/>
        <v>30</v>
      </c>
      <c r="AD36" s="163">
        <f t="shared" si="18"/>
        <v>0</v>
      </c>
      <c r="AE36" s="163">
        <f t="shared" si="18"/>
        <v>887</v>
      </c>
      <c r="AF36" s="164">
        <f>SUM(AF23,AF35)</f>
        <v>628</v>
      </c>
      <c r="AG36" s="163">
        <f>SUM(AG23,AG25:AG34)</f>
        <v>1515</v>
      </c>
      <c r="AH36" s="163">
        <f>SUM(AH23,AH25:AH34)</f>
        <v>60</v>
      </c>
      <c r="AI36" s="16"/>
    </row>
    <row r="38" spans="1:36" x14ac:dyDescent="0.25">
      <c r="B38" s="269" t="s">
        <v>134</v>
      </c>
      <c r="C38" s="269"/>
      <c r="D38" s="269"/>
      <c r="G38" s="2"/>
    </row>
    <row r="39" spans="1:36" ht="18" thickBot="1" x14ac:dyDescent="0.3">
      <c r="B39" s="15" t="s">
        <v>81</v>
      </c>
      <c r="C39" s="167" t="s">
        <v>7</v>
      </c>
      <c r="D39" s="168"/>
      <c r="G39" s="2"/>
    </row>
    <row r="40" spans="1:36" s="4" customFormat="1" ht="18" thickBot="1" x14ac:dyDescent="0.3">
      <c r="B40" s="15" t="s">
        <v>82</v>
      </c>
      <c r="C40" s="167" t="s">
        <v>8</v>
      </c>
      <c r="D40" s="168"/>
      <c r="J40" s="284" t="s">
        <v>83</v>
      </c>
      <c r="K40" s="285"/>
      <c r="L40" s="285"/>
      <c r="M40" s="286"/>
      <c r="Q40" s="5"/>
      <c r="R40" s="5"/>
      <c r="AC40" s="5"/>
      <c r="AD40" s="5"/>
      <c r="AI40" s="6"/>
      <c r="AJ40" s="6"/>
    </row>
    <row r="41" spans="1:36" s="4" customFormat="1" ht="18" thickBot="1" x14ac:dyDescent="0.3">
      <c r="B41" s="15" t="s">
        <v>132</v>
      </c>
      <c r="C41" s="167" t="s">
        <v>9</v>
      </c>
      <c r="D41" s="168"/>
      <c r="J41" s="281" t="s">
        <v>85</v>
      </c>
      <c r="K41" s="282"/>
      <c r="L41" s="282"/>
      <c r="M41" s="283"/>
      <c r="Q41" s="5"/>
      <c r="R41" s="5"/>
      <c r="AC41" s="5"/>
      <c r="AD41" s="5"/>
      <c r="AI41" s="6"/>
      <c r="AJ41" s="6"/>
    </row>
    <row r="42" spans="1:36" s="4" customFormat="1" ht="17.399999999999999" x14ac:dyDescent="0.25">
      <c r="B42" s="15" t="s">
        <v>84</v>
      </c>
      <c r="C42" s="167" t="s">
        <v>10</v>
      </c>
      <c r="D42" s="168"/>
      <c r="Q42" s="5"/>
      <c r="R42" s="5"/>
      <c r="AC42" s="5"/>
      <c r="AD42" s="5"/>
      <c r="AI42" s="6"/>
      <c r="AJ42" s="6"/>
    </row>
    <row r="43" spans="1:36" s="4" customFormat="1" ht="17.399999999999999" x14ac:dyDescent="0.25">
      <c r="B43" s="15" t="s">
        <v>131</v>
      </c>
      <c r="C43" s="167" t="s">
        <v>11</v>
      </c>
      <c r="D43" s="168"/>
      <c r="Q43" s="5"/>
      <c r="R43" s="5"/>
      <c r="AC43" s="5"/>
      <c r="AD43" s="5"/>
      <c r="AI43" s="6"/>
      <c r="AJ43" s="6"/>
    </row>
    <row r="44" spans="1:36" s="4" customFormat="1" ht="17.399999999999999" x14ac:dyDescent="0.25">
      <c r="B44" s="15" t="s">
        <v>86</v>
      </c>
      <c r="C44" s="167" t="s">
        <v>12</v>
      </c>
      <c r="D44" s="168"/>
      <c r="Q44" s="5"/>
      <c r="R44" s="5"/>
      <c r="AC44" s="5"/>
      <c r="AD44" s="5"/>
      <c r="AI44" s="6"/>
      <c r="AJ44" s="6"/>
    </row>
    <row r="45" spans="1:36" s="4" customFormat="1" ht="17.399999999999999" x14ac:dyDescent="0.25">
      <c r="B45" s="15" t="s">
        <v>87</v>
      </c>
      <c r="C45" s="167" t="s">
        <v>19</v>
      </c>
      <c r="D45" s="168"/>
      <c r="Q45" s="5"/>
      <c r="R45" s="5"/>
      <c r="AC45" s="5"/>
      <c r="AD45" s="5"/>
      <c r="AI45" s="6"/>
      <c r="AJ45" s="6"/>
    </row>
    <row r="46" spans="1:36" s="4" customFormat="1" ht="17.399999999999999" x14ac:dyDescent="0.25">
      <c r="B46" s="15" t="s">
        <v>88</v>
      </c>
      <c r="C46" s="167" t="s">
        <v>33</v>
      </c>
      <c r="D46" s="168"/>
      <c r="Q46" s="5"/>
      <c r="R46" s="5"/>
      <c r="AC46" s="5"/>
      <c r="AD46" s="5"/>
      <c r="AI46" s="6"/>
      <c r="AJ46" s="6"/>
    </row>
    <row r="47" spans="1:36" s="4" customFormat="1" ht="17.399999999999999" x14ac:dyDescent="0.25">
      <c r="B47" s="15" t="s">
        <v>89</v>
      </c>
      <c r="C47" s="167" t="s">
        <v>90</v>
      </c>
      <c r="D47" s="168"/>
      <c r="Q47" s="5"/>
      <c r="R47" s="5"/>
      <c r="AC47" s="5"/>
      <c r="AD47" s="5"/>
      <c r="AI47" s="6"/>
      <c r="AJ47" s="6"/>
    </row>
    <row r="48" spans="1:36" ht="17.399999999999999" x14ac:dyDescent="0.25">
      <c r="B48" s="15" t="s">
        <v>91</v>
      </c>
      <c r="C48" s="167" t="s">
        <v>92</v>
      </c>
      <c r="D48" s="168"/>
    </row>
  </sheetData>
  <mergeCells count="111">
    <mergeCell ref="AI17:AI22"/>
    <mergeCell ref="B38:D38"/>
    <mergeCell ref="B23:F23"/>
    <mergeCell ref="B24:AH24"/>
    <mergeCell ref="B35:F35"/>
    <mergeCell ref="B36:F36"/>
    <mergeCell ref="D31:D32"/>
    <mergeCell ref="D33:D34"/>
    <mergeCell ref="J41:M41"/>
    <mergeCell ref="AF33:AF34"/>
    <mergeCell ref="AG33:AG34"/>
    <mergeCell ref="AH33:AH34"/>
    <mergeCell ref="J40:M40"/>
    <mergeCell ref="AH31:AH32"/>
    <mergeCell ref="C33:C34"/>
    <mergeCell ref="S33:S34"/>
    <mergeCell ref="U33:U34"/>
    <mergeCell ref="Z33:Z34"/>
    <mergeCell ref="AA33:AA34"/>
    <mergeCell ref="AB33:AB34"/>
    <mergeCell ref="AC33:AC34"/>
    <mergeCell ref="AD33:AD34"/>
    <mergeCell ref="AE33:AE34"/>
    <mergeCell ref="AB31:AB32"/>
    <mergeCell ref="C29:C30"/>
    <mergeCell ref="D29:D30"/>
    <mergeCell ref="G29:G30"/>
    <mergeCell ref="H29:H30"/>
    <mergeCell ref="I29:I30"/>
    <mergeCell ref="N29:N30"/>
    <mergeCell ref="N27:N28"/>
    <mergeCell ref="O27:O28"/>
    <mergeCell ref="P27:P28"/>
    <mergeCell ref="Q27:Q28"/>
    <mergeCell ref="R27:R28"/>
    <mergeCell ref="W27:W28"/>
    <mergeCell ref="AF29:AF30"/>
    <mergeCell ref="AG29:AG30"/>
    <mergeCell ref="AH29:AH30"/>
    <mergeCell ref="O29:O30"/>
    <mergeCell ref="P29:P30"/>
    <mergeCell ref="Q29:Q30"/>
    <mergeCell ref="R29:R30"/>
    <mergeCell ref="AE27:AE28"/>
    <mergeCell ref="AF27:AF28"/>
    <mergeCell ref="AG27:AG28"/>
    <mergeCell ref="AH27:AH28"/>
    <mergeCell ref="A27:A30"/>
    <mergeCell ref="B27:B34"/>
    <mergeCell ref="C27:C28"/>
    <mergeCell ref="D27:D28"/>
    <mergeCell ref="G27:G28"/>
    <mergeCell ref="R25:R26"/>
    <mergeCell ref="AE25:AE26"/>
    <mergeCell ref="AF25:AF26"/>
    <mergeCell ref="AG25:AG26"/>
    <mergeCell ref="A31:A34"/>
    <mergeCell ref="C31:C32"/>
    <mergeCell ref="S31:S32"/>
    <mergeCell ref="U31:U32"/>
    <mergeCell ref="Z31:Z32"/>
    <mergeCell ref="AA31:AA32"/>
    <mergeCell ref="S29:S30"/>
    <mergeCell ref="AE29:AE30"/>
    <mergeCell ref="Q25:Q26"/>
    <mergeCell ref="I25:I26"/>
    <mergeCell ref="N25:N26"/>
    <mergeCell ref="O25:O26"/>
    <mergeCell ref="P25:P26"/>
    <mergeCell ref="B25:B26"/>
    <mergeCell ref="C25:C26"/>
    <mergeCell ref="D25:D26"/>
    <mergeCell ref="G25:G26"/>
    <mergeCell ref="H25:H26"/>
    <mergeCell ref="G3:R3"/>
    <mergeCell ref="S3:AD3"/>
    <mergeCell ref="G4:R4"/>
    <mergeCell ref="S4:AD4"/>
    <mergeCell ref="B8:C10"/>
    <mergeCell ref="A11:A14"/>
    <mergeCell ref="B11:C22"/>
    <mergeCell ref="A15:A16"/>
    <mergeCell ref="A17:A22"/>
    <mergeCell ref="D7:AH7"/>
    <mergeCell ref="AH25:AH26"/>
    <mergeCell ref="B2:AH2"/>
    <mergeCell ref="D3:D5"/>
    <mergeCell ref="E3:E5"/>
    <mergeCell ref="F3:F5"/>
    <mergeCell ref="D6:AH6"/>
    <mergeCell ref="AE3:AE5"/>
    <mergeCell ref="AH3:AH5"/>
    <mergeCell ref="AG3:AG5"/>
    <mergeCell ref="AF3:AF5"/>
    <mergeCell ref="B3:C7"/>
    <mergeCell ref="AI31:AI32"/>
    <mergeCell ref="C48:D48"/>
    <mergeCell ref="C44:D44"/>
    <mergeCell ref="C46:D46"/>
    <mergeCell ref="C47:D47"/>
    <mergeCell ref="C45:D45"/>
    <mergeCell ref="C43:D43"/>
    <mergeCell ref="C39:D39"/>
    <mergeCell ref="C42:D42"/>
    <mergeCell ref="C41:D41"/>
    <mergeCell ref="C40:D40"/>
    <mergeCell ref="AC31:AC32"/>
    <mergeCell ref="AD31:AD32"/>
    <mergeCell ref="AE31:AE32"/>
    <mergeCell ref="AF31:AF32"/>
    <mergeCell ref="AG31:AG32"/>
  </mergeCells>
  <pageMargins left="0.25" right="0.25" top="0.75" bottom="0.75" header="0.3" footer="0.3"/>
  <pageSetup paperSize="9"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9BBB-2E52-4F85-B129-5A38FB4E07AB}">
  <sheetPr>
    <tabColor rgb="FFFF0066"/>
    <pageSetUpPr fitToPage="1"/>
  </sheetPr>
  <dimension ref="A1:AI52"/>
  <sheetViews>
    <sheetView tabSelected="1" topLeftCell="A7" zoomScale="60" zoomScaleNormal="60" workbookViewId="0">
      <selection activeCell="B1" sqref="B1:AH38"/>
    </sheetView>
  </sheetViews>
  <sheetFormatPr defaultColWidth="9.109375" defaultRowHeight="14.4" x14ac:dyDescent="0.3"/>
  <cols>
    <col min="1" max="1" width="9.109375" style="289"/>
    <col min="2" max="2" width="23.88671875" style="287" customWidth="1"/>
    <col min="3" max="3" width="15.33203125" style="287" bestFit="1" customWidth="1"/>
    <col min="4" max="4" width="4.5546875" style="288" bestFit="1" customWidth="1"/>
    <col min="5" max="6" width="37.88671875" style="289" customWidth="1"/>
    <col min="7" max="7" width="6.33203125" style="290" bestFit="1" customWidth="1"/>
    <col min="8" max="8" width="6.5546875" style="290" customWidth="1"/>
    <col min="9" max="9" width="3.88671875" style="290" bestFit="1" customWidth="1"/>
    <col min="10" max="10" width="2.5546875" style="290" bestFit="1" customWidth="1"/>
    <col min="11" max="12" width="3.109375" style="290" bestFit="1" customWidth="1"/>
    <col min="13" max="13" width="4" style="290" bestFit="1" customWidth="1"/>
    <col min="14" max="14" width="6.44140625" style="290" bestFit="1" customWidth="1"/>
    <col min="15" max="15" width="6.88671875" style="290" bestFit="1" customWidth="1"/>
    <col min="16" max="16" width="9.6640625" style="290" bestFit="1" customWidth="1"/>
    <col min="17" max="17" width="6.109375" style="291" customWidth="1"/>
    <col min="18" max="18" width="6" style="291" bestFit="1" customWidth="1"/>
    <col min="19" max="19" width="6.33203125" style="290" customWidth="1"/>
    <col min="20" max="20" width="4.5546875" style="290" bestFit="1" customWidth="1"/>
    <col min="21" max="21" width="3.88671875" style="290" bestFit="1" customWidth="1"/>
    <col min="22" max="22" width="2.5546875" style="290" bestFit="1" customWidth="1"/>
    <col min="23" max="24" width="3.109375" style="290" bestFit="1" customWidth="1"/>
    <col min="25" max="25" width="3.44140625" style="290" bestFit="1" customWidth="1"/>
    <col min="26" max="27" width="6.88671875" style="290" bestFit="1" customWidth="1"/>
    <col min="28" max="28" width="9.6640625" style="290" bestFit="1" customWidth="1"/>
    <col min="29" max="29" width="5.5546875" style="290" customWidth="1"/>
    <col min="30" max="30" width="6" style="291" bestFit="1" customWidth="1"/>
    <col min="31" max="32" width="6.88671875" style="290" bestFit="1" customWidth="1"/>
    <col min="33" max="33" width="9.6640625" style="290" bestFit="1" customWidth="1"/>
    <col min="34" max="34" width="6.88671875" style="291" bestFit="1" customWidth="1"/>
    <col min="35" max="35" width="18.6640625" style="289" customWidth="1"/>
    <col min="36" max="16384" width="9.109375" style="289"/>
  </cols>
  <sheetData>
    <row r="1" spans="2:34" ht="15" thickBot="1" x14ac:dyDescent="0.35"/>
    <row r="2" spans="2:34" ht="26.4" thickBot="1" x14ac:dyDescent="0.35">
      <c r="B2" s="292" t="s">
        <v>93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4"/>
    </row>
    <row r="3" spans="2:34" ht="17.399999999999999" x14ac:dyDescent="0.3">
      <c r="B3" s="295" t="s">
        <v>94</v>
      </c>
      <c r="C3" s="296"/>
      <c r="D3" s="296"/>
      <c r="E3" s="296"/>
      <c r="F3" s="296"/>
      <c r="G3" s="297" t="s">
        <v>139</v>
      </c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8"/>
    </row>
    <row r="4" spans="2:34" ht="15.6" x14ac:dyDescent="0.3">
      <c r="B4" s="299" t="s">
        <v>95</v>
      </c>
      <c r="C4" s="300"/>
      <c r="D4" s="300"/>
      <c r="E4" s="300"/>
      <c r="F4" s="300"/>
      <c r="G4" s="300" t="s">
        <v>96</v>
      </c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1"/>
    </row>
    <row r="5" spans="2:34" ht="15.6" x14ac:dyDescent="0.3">
      <c r="B5" s="299" t="s">
        <v>97</v>
      </c>
      <c r="C5" s="300"/>
      <c r="D5" s="300"/>
      <c r="E5" s="300"/>
      <c r="F5" s="300"/>
      <c r="G5" s="302" t="s">
        <v>98</v>
      </c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3"/>
    </row>
    <row r="6" spans="2:34" ht="16.2" thickBot="1" x14ac:dyDescent="0.35">
      <c r="B6" s="304" t="s">
        <v>99</v>
      </c>
      <c r="C6" s="305"/>
      <c r="D6" s="305"/>
      <c r="E6" s="305"/>
      <c r="F6" s="305"/>
      <c r="G6" s="305" t="s">
        <v>100</v>
      </c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6"/>
    </row>
    <row r="7" spans="2:34" ht="39.75" customHeight="1" thickBot="1" x14ac:dyDescent="0.35">
      <c r="B7" s="307" t="s">
        <v>103</v>
      </c>
      <c r="C7" s="308" t="s">
        <v>140</v>
      </c>
      <c r="D7" s="309" t="s">
        <v>141</v>
      </c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1"/>
    </row>
    <row r="8" spans="2:34" ht="25.5" customHeight="1" thickBot="1" x14ac:dyDescent="0.35">
      <c r="B8" s="312"/>
      <c r="C8" s="313"/>
      <c r="D8" s="314" t="s">
        <v>4</v>
      </c>
      <c r="E8" s="308" t="s">
        <v>5</v>
      </c>
      <c r="F8" s="315" t="s">
        <v>142</v>
      </c>
      <c r="G8" s="316" t="s">
        <v>101</v>
      </c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8"/>
      <c r="S8" s="316" t="s">
        <v>102</v>
      </c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8"/>
      <c r="AE8" s="319" t="s">
        <v>23</v>
      </c>
      <c r="AF8" s="320" t="s">
        <v>24</v>
      </c>
      <c r="AG8" s="320" t="s">
        <v>25</v>
      </c>
      <c r="AH8" s="321" t="s">
        <v>26</v>
      </c>
    </row>
    <row r="9" spans="2:34" ht="26.25" customHeight="1" x14ac:dyDescent="0.3">
      <c r="B9" s="312"/>
      <c r="C9" s="313"/>
      <c r="D9" s="314"/>
      <c r="E9" s="313"/>
      <c r="F9" s="314"/>
      <c r="G9" s="322" t="s">
        <v>3</v>
      </c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4"/>
      <c r="S9" s="322" t="s">
        <v>3</v>
      </c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4"/>
      <c r="AE9" s="325"/>
      <c r="AF9" s="326"/>
      <c r="AG9" s="326"/>
      <c r="AH9" s="327"/>
    </row>
    <row r="10" spans="2:34" ht="97.5" customHeight="1" thickBot="1" x14ac:dyDescent="0.35">
      <c r="B10" s="312"/>
      <c r="C10" s="313"/>
      <c r="D10" s="314"/>
      <c r="E10" s="313"/>
      <c r="F10" s="314"/>
      <c r="G10" s="328" t="s">
        <v>7</v>
      </c>
      <c r="H10" s="329" t="s">
        <v>8</v>
      </c>
      <c r="I10" s="329" t="s">
        <v>9</v>
      </c>
      <c r="J10" s="329" t="s">
        <v>10</v>
      </c>
      <c r="K10" s="329" t="s">
        <v>11</v>
      </c>
      <c r="L10" s="329" t="s">
        <v>12</v>
      </c>
      <c r="M10" s="329" t="s">
        <v>13</v>
      </c>
      <c r="N10" s="330" t="s">
        <v>104</v>
      </c>
      <c r="O10" s="331" t="s">
        <v>15</v>
      </c>
      <c r="P10" s="331" t="s">
        <v>16</v>
      </c>
      <c r="Q10" s="330" t="s">
        <v>17</v>
      </c>
      <c r="R10" s="332" t="s">
        <v>18</v>
      </c>
      <c r="S10" s="328" t="s">
        <v>7</v>
      </c>
      <c r="T10" s="329" t="s">
        <v>8</v>
      </c>
      <c r="U10" s="329" t="s">
        <v>9</v>
      </c>
      <c r="V10" s="329" t="s">
        <v>10</v>
      </c>
      <c r="W10" s="329" t="s">
        <v>11</v>
      </c>
      <c r="X10" s="329" t="s">
        <v>12</v>
      </c>
      <c r="Y10" s="329" t="s">
        <v>19</v>
      </c>
      <c r="Z10" s="330" t="s">
        <v>20</v>
      </c>
      <c r="AA10" s="331" t="s">
        <v>15</v>
      </c>
      <c r="AB10" s="331" t="s">
        <v>16</v>
      </c>
      <c r="AC10" s="331" t="s">
        <v>21</v>
      </c>
      <c r="AD10" s="332" t="s">
        <v>22</v>
      </c>
      <c r="AE10" s="325"/>
      <c r="AF10" s="326"/>
      <c r="AG10" s="326"/>
      <c r="AH10" s="327"/>
    </row>
    <row r="11" spans="2:34" ht="29.25" customHeight="1" thickBot="1" x14ac:dyDescent="0.35">
      <c r="B11" s="312"/>
      <c r="C11" s="313"/>
      <c r="D11" s="333" t="s">
        <v>27</v>
      </c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5"/>
    </row>
    <row r="12" spans="2:34" ht="15" thickBot="1" x14ac:dyDescent="0.35">
      <c r="B12" s="336"/>
      <c r="C12" s="337"/>
      <c r="D12" s="338" t="s">
        <v>30</v>
      </c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40"/>
    </row>
    <row r="13" spans="2:34" ht="41.25" customHeight="1" x14ac:dyDescent="0.3">
      <c r="B13" s="341" t="s">
        <v>31</v>
      </c>
      <c r="C13" s="342"/>
      <c r="D13" s="343">
        <v>1</v>
      </c>
      <c r="E13" s="344" t="s">
        <v>105</v>
      </c>
      <c r="F13" s="345" t="s">
        <v>143</v>
      </c>
      <c r="G13" s="346"/>
      <c r="H13" s="347"/>
      <c r="I13" s="347"/>
      <c r="J13" s="347"/>
      <c r="K13" s="347"/>
      <c r="L13" s="347"/>
      <c r="M13" s="347"/>
      <c r="N13" s="347"/>
      <c r="O13" s="347"/>
      <c r="P13" s="347"/>
      <c r="Q13" s="348"/>
      <c r="R13" s="349"/>
      <c r="S13" s="346">
        <v>40</v>
      </c>
      <c r="T13" s="347"/>
      <c r="U13" s="347"/>
      <c r="V13" s="347"/>
      <c r="W13" s="347"/>
      <c r="X13" s="347"/>
      <c r="Y13" s="347"/>
      <c r="Z13" s="347">
        <f>SUM(S13:Y13)</f>
        <v>40</v>
      </c>
      <c r="AA13" s="347">
        <v>10</v>
      </c>
      <c r="AB13" s="347">
        <f>SUM(Z13:AA13)</f>
        <v>50</v>
      </c>
      <c r="AC13" s="347">
        <v>2</v>
      </c>
      <c r="AD13" s="349" t="s">
        <v>33</v>
      </c>
      <c r="AE13" s="350">
        <f>SUM(N13,Z13)</f>
        <v>40</v>
      </c>
      <c r="AF13" s="347">
        <f>SUM(O13,AA13)</f>
        <v>10</v>
      </c>
      <c r="AG13" s="348">
        <f t="shared" ref="AG13:AG24" si="0">SUM(AE13:AF13)</f>
        <v>50</v>
      </c>
      <c r="AH13" s="349">
        <f>SUM(Q13,AC13)</f>
        <v>2</v>
      </c>
    </row>
    <row r="14" spans="2:34" ht="22.5" customHeight="1" x14ac:dyDescent="0.3">
      <c r="B14" s="351" t="s">
        <v>39</v>
      </c>
      <c r="C14" s="352"/>
      <c r="D14" s="353">
        <v>2</v>
      </c>
      <c r="E14" s="354" t="s">
        <v>106</v>
      </c>
      <c r="F14" s="355" t="s">
        <v>144</v>
      </c>
      <c r="G14" s="356">
        <v>25</v>
      </c>
      <c r="H14" s="357">
        <v>45</v>
      </c>
      <c r="I14" s="357"/>
      <c r="J14" s="357"/>
      <c r="K14" s="357"/>
      <c r="L14" s="357"/>
      <c r="M14" s="357"/>
      <c r="N14" s="357">
        <f>SUM(G14:M14)</f>
        <v>70</v>
      </c>
      <c r="O14" s="357">
        <v>80</v>
      </c>
      <c r="P14" s="357">
        <f>SUM(N14:O14)</f>
        <v>150</v>
      </c>
      <c r="Q14" s="358">
        <v>6</v>
      </c>
      <c r="R14" s="359" t="s">
        <v>50</v>
      </c>
      <c r="S14" s="356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9"/>
      <c r="AE14" s="360">
        <f>SUM(N14,Z14)</f>
        <v>70</v>
      </c>
      <c r="AF14" s="357">
        <f t="shared" ref="AF14:AF24" si="1">SUM(O14,AA14)</f>
        <v>80</v>
      </c>
      <c r="AG14" s="358">
        <f t="shared" si="0"/>
        <v>150</v>
      </c>
      <c r="AH14" s="359">
        <f>SUM(Q14,AC14)</f>
        <v>6</v>
      </c>
    </row>
    <row r="15" spans="2:34" ht="15.75" customHeight="1" x14ac:dyDescent="0.3">
      <c r="B15" s="351"/>
      <c r="C15" s="352"/>
      <c r="D15" s="353">
        <v>3</v>
      </c>
      <c r="E15" s="354" t="s">
        <v>107</v>
      </c>
      <c r="F15" s="355" t="s">
        <v>145</v>
      </c>
      <c r="G15" s="356"/>
      <c r="H15" s="357"/>
      <c r="I15" s="357"/>
      <c r="J15" s="357"/>
      <c r="K15" s="357"/>
      <c r="L15" s="357"/>
      <c r="M15" s="357"/>
      <c r="N15" s="357"/>
      <c r="O15" s="357"/>
      <c r="P15" s="357"/>
      <c r="Q15" s="358"/>
      <c r="R15" s="359"/>
      <c r="S15" s="356"/>
      <c r="T15" s="357"/>
      <c r="U15" s="357"/>
      <c r="V15" s="357"/>
      <c r="W15" s="357"/>
      <c r="X15" s="357"/>
      <c r="Y15" s="357"/>
      <c r="Z15" s="357">
        <f t="shared" ref="Z15:Z18" si="2">SUM(S15:Y15)</f>
        <v>0</v>
      </c>
      <c r="AA15" s="357">
        <v>450</v>
      </c>
      <c r="AB15" s="357">
        <v>450</v>
      </c>
      <c r="AC15" s="357">
        <v>18</v>
      </c>
      <c r="AD15" s="359" t="s">
        <v>33</v>
      </c>
      <c r="AE15" s="360">
        <f t="shared" ref="AE15:AE24" si="3">SUM(N15,Z15)</f>
        <v>0</v>
      </c>
      <c r="AF15" s="357">
        <v>450</v>
      </c>
      <c r="AG15" s="358">
        <f t="shared" si="0"/>
        <v>450</v>
      </c>
      <c r="AH15" s="359">
        <f t="shared" ref="AH15:AH24" si="4">SUM(Q15,AC15)</f>
        <v>18</v>
      </c>
    </row>
    <row r="16" spans="2:34" ht="27.6" x14ac:dyDescent="0.3">
      <c r="B16" s="351"/>
      <c r="C16" s="352"/>
      <c r="D16" s="353">
        <v>4</v>
      </c>
      <c r="E16" s="354" t="s">
        <v>108</v>
      </c>
      <c r="F16" s="355" t="s">
        <v>146</v>
      </c>
      <c r="G16" s="356">
        <v>15</v>
      </c>
      <c r="H16" s="357">
        <v>30</v>
      </c>
      <c r="I16" s="357"/>
      <c r="J16" s="357"/>
      <c r="K16" s="357"/>
      <c r="L16" s="357"/>
      <c r="M16" s="357"/>
      <c r="N16" s="357">
        <f t="shared" ref="N16:N24" si="5">SUM(G16:M16)</f>
        <v>45</v>
      </c>
      <c r="O16" s="357">
        <v>5</v>
      </c>
      <c r="P16" s="357">
        <f t="shared" ref="P16:P24" si="6">SUM(N16:O16)</f>
        <v>50</v>
      </c>
      <c r="Q16" s="358">
        <v>2</v>
      </c>
      <c r="R16" s="359" t="s">
        <v>33</v>
      </c>
      <c r="S16" s="356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9"/>
      <c r="AE16" s="360">
        <f t="shared" si="3"/>
        <v>45</v>
      </c>
      <c r="AF16" s="357">
        <f t="shared" si="1"/>
        <v>5</v>
      </c>
      <c r="AG16" s="358">
        <f t="shared" si="0"/>
        <v>50</v>
      </c>
      <c r="AH16" s="359">
        <f t="shared" si="4"/>
        <v>2</v>
      </c>
    </row>
    <row r="17" spans="2:35" x14ac:dyDescent="0.3">
      <c r="B17" s="351"/>
      <c r="C17" s="352"/>
      <c r="D17" s="353">
        <v>5</v>
      </c>
      <c r="E17" s="354" t="s">
        <v>109</v>
      </c>
      <c r="F17" s="355" t="s">
        <v>145</v>
      </c>
      <c r="G17" s="356"/>
      <c r="H17" s="357"/>
      <c r="I17" s="357"/>
      <c r="J17" s="357"/>
      <c r="K17" s="357"/>
      <c r="L17" s="357"/>
      <c r="M17" s="357"/>
      <c r="N17" s="357"/>
      <c r="O17" s="357"/>
      <c r="P17" s="357"/>
      <c r="Q17" s="358"/>
      <c r="R17" s="359"/>
      <c r="S17" s="356"/>
      <c r="T17" s="357">
        <v>60</v>
      </c>
      <c r="U17" s="357"/>
      <c r="V17" s="357"/>
      <c r="W17" s="357"/>
      <c r="X17" s="357"/>
      <c r="Y17" s="357"/>
      <c r="Z17" s="357">
        <f t="shared" si="2"/>
        <v>60</v>
      </c>
      <c r="AA17" s="357">
        <v>15</v>
      </c>
      <c r="AB17" s="357">
        <f t="shared" ref="AB17:AB18" si="7">SUM(Z17:AA17)</f>
        <v>75</v>
      </c>
      <c r="AC17" s="357">
        <v>3</v>
      </c>
      <c r="AD17" s="359" t="s">
        <v>33</v>
      </c>
      <c r="AE17" s="360">
        <f t="shared" si="3"/>
        <v>60</v>
      </c>
      <c r="AF17" s="357">
        <f t="shared" si="1"/>
        <v>15</v>
      </c>
      <c r="AG17" s="358">
        <f t="shared" si="0"/>
        <v>75</v>
      </c>
      <c r="AH17" s="359">
        <f t="shared" si="4"/>
        <v>3</v>
      </c>
    </row>
    <row r="18" spans="2:35" ht="27.6" x14ac:dyDescent="0.3">
      <c r="B18" s="351"/>
      <c r="C18" s="352"/>
      <c r="D18" s="353">
        <v>6</v>
      </c>
      <c r="E18" s="354" t="s">
        <v>110</v>
      </c>
      <c r="F18" s="355" t="s">
        <v>147</v>
      </c>
      <c r="G18" s="356"/>
      <c r="H18" s="357"/>
      <c r="I18" s="357"/>
      <c r="J18" s="357"/>
      <c r="K18" s="357"/>
      <c r="L18" s="357"/>
      <c r="M18" s="357"/>
      <c r="N18" s="357"/>
      <c r="O18" s="357"/>
      <c r="P18" s="357"/>
      <c r="Q18" s="358"/>
      <c r="R18" s="359"/>
      <c r="S18" s="356">
        <v>30</v>
      </c>
      <c r="T18" s="357"/>
      <c r="U18" s="357">
        <v>10</v>
      </c>
      <c r="V18" s="357"/>
      <c r="W18" s="357"/>
      <c r="X18" s="357"/>
      <c r="Y18" s="357"/>
      <c r="Z18" s="357">
        <f t="shared" si="2"/>
        <v>40</v>
      </c>
      <c r="AA18" s="357">
        <v>10</v>
      </c>
      <c r="AB18" s="357">
        <f t="shared" si="7"/>
        <v>50</v>
      </c>
      <c r="AC18" s="357">
        <v>2</v>
      </c>
      <c r="AD18" s="359" t="s">
        <v>33</v>
      </c>
      <c r="AE18" s="360">
        <f t="shared" si="3"/>
        <v>40</v>
      </c>
      <c r="AF18" s="357">
        <f t="shared" si="1"/>
        <v>10</v>
      </c>
      <c r="AG18" s="358">
        <f t="shared" si="0"/>
        <v>50</v>
      </c>
      <c r="AH18" s="359">
        <f t="shared" si="4"/>
        <v>2</v>
      </c>
    </row>
    <row r="19" spans="2:35" ht="15.75" customHeight="1" x14ac:dyDescent="0.3">
      <c r="B19" s="351"/>
      <c r="C19" s="352"/>
      <c r="D19" s="353">
        <v>7</v>
      </c>
      <c r="E19" s="361" t="s">
        <v>111</v>
      </c>
      <c r="F19" s="362" t="s">
        <v>148</v>
      </c>
      <c r="G19" s="356">
        <v>40</v>
      </c>
      <c r="H19" s="357">
        <v>15</v>
      </c>
      <c r="I19" s="357"/>
      <c r="J19" s="357"/>
      <c r="K19" s="357"/>
      <c r="L19" s="357"/>
      <c r="M19" s="357"/>
      <c r="N19" s="357">
        <f t="shared" si="5"/>
        <v>55</v>
      </c>
      <c r="O19" s="357">
        <v>20</v>
      </c>
      <c r="P19" s="357">
        <f t="shared" si="6"/>
        <v>75</v>
      </c>
      <c r="Q19" s="358">
        <v>3</v>
      </c>
      <c r="R19" s="359" t="s">
        <v>33</v>
      </c>
      <c r="S19" s="356"/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9"/>
      <c r="AE19" s="360">
        <f t="shared" si="3"/>
        <v>55</v>
      </c>
      <c r="AF19" s="357">
        <f t="shared" si="1"/>
        <v>20</v>
      </c>
      <c r="AG19" s="358">
        <f t="shared" si="0"/>
        <v>75</v>
      </c>
      <c r="AH19" s="359">
        <f t="shared" si="4"/>
        <v>3</v>
      </c>
    </row>
    <row r="20" spans="2:35" ht="15.75" customHeight="1" x14ac:dyDescent="0.3">
      <c r="B20" s="351"/>
      <c r="C20" s="352"/>
      <c r="D20" s="353">
        <v>8</v>
      </c>
      <c r="E20" s="363" t="s">
        <v>112</v>
      </c>
      <c r="F20" s="364" t="s">
        <v>113</v>
      </c>
      <c r="G20" s="365"/>
      <c r="H20" s="366"/>
      <c r="I20" s="366"/>
      <c r="J20" s="366"/>
      <c r="K20" s="366"/>
      <c r="L20" s="366"/>
      <c r="M20" s="366"/>
      <c r="N20" s="366"/>
      <c r="O20" s="366"/>
      <c r="P20" s="366"/>
      <c r="Q20" s="367"/>
      <c r="R20" s="368"/>
      <c r="S20" s="369">
        <v>50</v>
      </c>
      <c r="T20" s="370"/>
      <c r="U20" s="370"/>
      <c r="V20" s="370"/>
      <c r="W20" s="370"/>
      <c r="X20" s="370"/>
      <c r="Y20" s="370"/>
      <c r="Z20" s="370">
        <f>(SUM(S20:Y20))</f>
        <v>50</v>
      </c>
      <c r="AA20" s="370">
        <v>25</v>
      </c>
      <c r="AB20" s="370">
        <f>(SUM(Z20:AA20))</f>
        <v>75</v>
      </c>
      <c r="AC20" s="370">
        <v>3</v>
      </c>
      <c r="AD20" s="371" t="s">
        <v>149</v>
      </c>
      <c r="AE20" s="372">
        <f>(SUM(N20,Z20))</f>
        <v>50</v>
      </c>
      <c r="AF20" s="370">
        <f t="shared" si="1"/>
        <v>25</v>
      </c>
      <c r="AG20" s="373">
        <f t="shared" si="0"/>
        <v>75</v>
      </c>
      <c r="AH20" s="374">
        <f t="shared" si="4"/>
        <v>3</v>
      </c>
    </row>
    <row r="21" spans="2:35" ht="15.75" customHeight="1" x14ac:dyDescent="0.3">
      <c r="B21" s="351"/>
      <c r="C21" s="352"/>
      <c r="D21" s="375">
        <v>9</v>
      </c>
      <c r="E21" s="376" t="s">
        <v>114</v>
      </c>
      <c r="F21" s="377" t="s">
        <v>150</v>
      </c>
      <c r="G21" s="378">
        <v>20</v>
      </c>
      <c r="H21" s="379"/>
      <c r="I21" s="379">
        <v>15</v>
      </c>
      <c r="J21" s="379"/>
      <c r="K21" s="379"/>
      <c r="L21" s="379"/>
      <c r="M21" s="379"/>
      <c r="N21" s="379">
        <f t="shared" si="5"/>
        <v>35</v>
      </c>
      <c r="O21" s="379">
        <v>40</v>
      </c>
      <c r="P21" s="379">
        <f t="shared" si="6"/>
        <v>75</v>
      </c>
      <c r="Q21" s="380">
        <v>3</v>
      </c>
      <c r="R21" s="381" t="s">
        <v>33</v>
      </c>
      <c r="S21" s="378"/>
      <c r="T21" s="379"/>
      <c r="U21" s="379"/>
      <c r="V21" s="379"/>
      <c r="W21" s="379"/>
      <c r="X21" s="379"/>
      <c r="Y21" s="379"/>
      <c r="Z21" s="379"/>
      <c r="AA21" s="379"/>
      <c r="AB21" s="379"/>
      <c r="AC21" s="379"/>
      <c r="AD21" s="381"/>
      <c r="AE21" s="382">
        <f t="shared" si="3"/>
        <v>35</v>
      </c>
      <c r="AF21" s="379">
        <f t="shared" si="1"/>
        <v>40</v>
      </c>
      <c r="AG21" s="380">
        <f t="shared" si="0"/>
        <v>75</v>
      </c>
      <c r="AH21" s="381">
        <f t="shared" si="4"/>
        <v>3</v>
      </c>
      <c r="AI21" s="383" t="s">
        <v>115</v>
      </c>
    </row>
    <row r="22" spans="2:35" ht="17.25" customHeight="1" x14ac:dyDescent="0.3">
      <c r="B22" s="351"/>
      <c r="C22" s="352"/>
      <c r="D22" s="375">
        <v>10</v>
      </c>
      <c r="E22" s="384" t="s">
        <v>116</v>
      </c>
      <c r="F22" s="385" t="s">
        <v>151</v>
      </c>
      <c r="G22" s="378">
        <v>20</v>
      </c>
      <c r="H22" s="379"/>
      <c r="I22" s="379">
        <v>15</v>
      </c>
      <c r="J22" s="379"/>
      <c r="K22" s="379"/>
      <c r="L22" s="379"/>
      <c r="M22" s="379"/>
      <c r="N22" s="379">
        <f t="shared" si="5"/>
        <v>35</v>
      </c>
      <c r="O22" s="379">
        <v>15</v>
      </c>
      <c r="P22" s="379">
        <f t="shared" si="6"/>
        <v>50</v>
      </c>
      <c r="Q22" s="380">
        <v>2</v>
      </c>
      <c r="R22" s="381" t="s">
        <v>33</v>
      </c>
      <c r="S22" s="378"/>
      <c r="T22" s="379"/>
      <c r="U22" s="379"/>
      <c r="V22" s="379"/>
      <c r="W22" s="379"/>
      <c r="X22" s="379"/>
      <c r="Y22" s="379"/>
      <c r="Z22" s="379"/>
      <c r="AA22" s="379"/>
      <c r="AB22" s="379"/>
      <c r="AC22" s="379"/>
      <c r="AD22" s="381"/>
      <c r="AE22" s="382">
        <f t="shared" si="3"/>
        <v>35</v>
      </c>
      <c r="AF22" s="379">
        <f t="shared" si="1"/>
        <v>15</v>
      </c>
      <c r="AG22" s="380">
        <f t="shared" si="0"/>
        <v>50</v>
      </c>
      <c r="AH22" s="381">
        <f t="shared" si="4"/>
        <v>2</v>
      </c>
      <c r="AI22" s="383"/>
    </row>
    <row r="23" spans="2:35" ht="21" customHeight="1" x14ac:dyDescent="0.3">
      <c r="B23" s="351"/>
      <c r="C23" s="352"/>
      <c r="D23" s="375">
        <v>11</v>
      </c>
      <c r="E23" s="384" t="s">
        <v>117</v>
      </c>
      <c r="F23" s="385" t="s">
        <v>118</v>
      </c>
      <c r="G23" s="378">
        <v>35</v>
      </c>
      <c r="H23" s="379"/>
      <c r="I23" s="379">
        <v>15</v>
      </c>
      <c r="J23" s="379"/>
      <c r="K23" s="379"/>
      <c r="L23" s="379"/>
      <c r="M23" s="379"/>
      <c r="N23" s="379">
        <f t="shared" si="5"/>
        <v>50</v>
      </c>
      <c r="O23" s="379">
        <v>50</v>
      </c>
      <c r="P23" s="379">
        <f t="shared" si="6"/>
        <v>100</v>
      </c>
      <c r="Q23" s="380">
        <v>4</v>
      </c>
      <c r="R23" s="381" t="s">
        <v>50</v>
      </c>
      <c r="S23" s="378"/>
      <c r="T23" s="379"/>
      <c r="U23" s="379"/>
      <c r="V23" s="379"/>
      <c r="W23" s="379"/>
      <c r="X23" s="379"/>
      <c r="Y23" s="379"/>
      <c r="Z23" s="379"/>
      <c r="AA23" s="379"/>
      <c r="AB23" s="379"/>
      <c r="AC23" s="379"/>
      <c r="AD23" s="381"/>
      <c r="AE23" s="382">
        <f t="shared" si="3"/>
        <v>50</v>
      </c>
      <c r="AF23" s="379">
        <f t="shared" si="1"/>
        <v>50</v>
      </c>
      <c r="AG23" s="380">
        <f t="shared" si="0"/>
        <v>100</v>
      </c>
      <c r="AH23" s="381">
        <f t="shared" si="4"/>
        <v>4</v>
      </c>
      <c r="AI23" s="383"/>
    </row>
    <row r="24" spans="2:35" ht="16.5" customHeight="1" thickBot="1" x14ac:dyDescent="0.35">
      <c r="B24" s="386"/>
      <c r="C24" s="387"/>
      <c r="D24" s="388">
        <v>12</v>
      </c>
      <c r="E24" s="389" t="s">
        <v>119</v>
      </c>
      <c r="F24" s="390" t="s">
        <v>135</v>
      </c>
      <c r="G24" s="391">
        <v>20</v>
      </c>
      <c r="H24" s="392"/>
      <c r="I24" s="392">
        <v>15</v>
      </c>
      <c r="J24" s="392"/>
      <c r="K24" s="392"/>
      <c r="L24" s="392"/>
      <c r="M24" s="392"/>
      <c r="N24" s="392">
        <f t="shared" si="5"/>
        <v>35</v>
      </c>
      <c r="O24" s="392">
        <v>40</v>
      </c>
      <c r="P24" s="392">
        <f t="shared" si="6"/>
        <v>75</v>
      </c>
      <c r="Q24" s="393">
        <v>3</v>
      </c>
      <c r="R24" s="394" t="s">
        <v>33</v>
      </c>
      <c r="S24" s="391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4"/>
      <c r="AE24" s="395">
        <f t="shared" si="3"/>
        <v>35</v>
      </c>
      <c r="AF24" s="392">
        <f t="shared" si="1"/>
        <v>40</v>
      </c>
      <c r="AG24" s="393">
        <f t="shared" si="0"/>
        <v>75</v>
      </c>
      <c r="AH24" s="394">
        <f t="shared" si="4"/>
        <v>3</v>
      </c>
      <c r="AI24" s="383"/>
    </row>
    <row r="25" spans="2:35" ht="21.75" customHeight="1" thickBot="1" x14ac:dyDescent="0.35">
      <c r="B25" s="396" t="s">
        <v>63</v>
      </c>
      <c r="C25" s="397"/>
      <c r="D25" s="397"/>
      <c r="E25" s="397"/>
      <c r="F25" s="397"/>
      <c r="G25" s="398">
        <f>SUM(G13:G24)</f>
        <v>175</v>
      </c>
      <c r="H25" s="399">
        <f>SUM(H13:H24)</f>
        <v>90</v>
      </c>
      <c r="I25" s="399">
        <f>SUM(I13:I24)</f>
        <v>60</v>
      </c>
      <c r="J25" s="399"/>
      <c r="K25" s="399"/>
      <c r="L25" s="399"/>
      <c r="M25" s="399"/>
      <c r="N25" s="399">
        <f>SUM(N13:N24)</f>
        <v>325</v>
      </c>
      <c r="O25" s="399">
        <f>SUM(O13:O24)</f>
        <v>250</v>
      </c>
      <c r="P25" s="399">
        <f>SUM(P13:P24)</f>
        <v>575</v>
      </c>
      <c r="Q25" s="399">
        <f>SUM(Q13:Q24)</f>
        <v>23</v>
      </c>
      <c r="R25" s="400"/>
      <c r="S25" s="398">
        <f>SUM(S13:S24)</f>
        <v>120</v>
      </c>
      <c r="T25" s="399">
        <f>SUM(T13:T24)</f>
        <v>60</v>
      </c>
      <c r="U25" s="399">
        <f>SUM(U13:U24)</f>
        <v>10</v>
      </c>
      <c r="V25" s="399"/>
      <c r="W25" s="399"/>
      <c r="X25" s="399"/>
      <c r="Y25" s="399"/>
      <c r="Z25" s="399">
        <f>SUM(Z13:Z24)</f>
        <v>190</v>
      </c>
      <c r="AA25" s="399">
        <f>SUM(AA13:AA24)</f>
        <v>510</v>
      </c>
      <c r="AB25" s="399">
        <f>SUM(AB13:AB24)</f>
        <v>700</v>
      </c>
      <c r="AC25" s="399">
        <f>SUM(AC13:AC24)</f>
        <v>28</v>
      </c>
      <c r="AD25" s="400"/>
      <c r="AE25" s="401">
        <f>SUM(AE13:AE24)</f>
        <v>515</v>
      </c>
      <c r="AF25" s="399">
        <f>SUM(AF13:AF24)</f>
        <v>760</v>
      </c>
      <c r="AG25" s="399">
        <f>SUM(AG13:AG24)</f>
        <v>1275</v>
      </c>
      <c r="AH25" s="402">
        <f>SUM(AH13:AH24)</f>
        <v>51</v>
      </c>
    </row>
    <row r="26" spans="2:35" ht="15.75" customHeight="1" x14ac:dyDescent="0.3">
      <c r="B26" s="403" t="s">
        <v>152</v>
      </c>
      <c r="C26" s="404"/>
      <c r="D26" s="405" t="s">
        <v>30</v>
      </c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406"/>
      <c r="P26" s="406"/>
      <c r="Q26" s="406"/>
      <c r="R26" s="406"/>
      <c r="S26" s="406"/>
      <c r="T26" s="406"/>
      <c r="U26" s="406"/>
      <c r="V26" s="406"/>
      <c r="W26" s="406"/>
      <c r="X26" s="406"/>
      <c r="Y26" s="406"/>
      <c r="Z26" s="406"/>
      <c r="AA26" s="406"/>
      <c r="AB26" s="406"/>
      <c r="AC26" s="406"/>
      <c r="AD26" s="406"/>
      <c r="AE26" s="406"/>
      <c r="AF26" s="406"/>
      <c r="AG26" s="406"/>
      <c r="AH26" s="407"/>
    </row>
    <row r="27" spans="2:35" ht="17.25" customHeight="1" x14ac:dyDescent="0.3">
      <c r="B27" s="408"/>
      <c r="C27" s="409"/>
      <c r="D27" s="410"/>
      <c r="E27" s="411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11"/>
      <c r="Z27" s="411"/>
      <c r="AA27" s="411"/>
      <c r="AB27" s="411"/>
      <c r="AC27" s="411"/>
      <c r="AD27" s="411"/>
      <c r="AE27" s="411"/>
      <c r="AF27" s="411"/>
      <c r="AG27" s="411"/>
      <c r="AH27" s="412"/>
    </row>
    <row r="28" spans="2:35" ht="10.5" customHeight="1" thickBot="1" x14ac:dyDescent="0.35">
      <c r="B28" s="413"/>
      <c r="C28" s="414"/>
      <c r="D28" s="415"/>
      <c r="E28" s="416"/>
      <c r="F28" s="416"/>
      <c r="G28" s="416"/>
      <c r="H28" s="416"/>
      <c r="I28" s="416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6"/>
      <c r="AC28" s="416"/>
      <c r="AD28" s="416"/>
      <c r="AE28" s="416"/>
      <c r="AF28" s="416"/>
      <c r="AG28" s="416"/>
      <c r="AH28" s="417"/>
    </row>
    <row r="29" spans="2:35" ht="27.6" x14ac:dyDescent="0.3">
      <c r="B29" s="418" t="str">
        <f>'[1]I ROK TD'!$B$41</f>
        <v>Nauki humanistyczne/społeczne</v>
      </c>
      <c r="C29" s="419" t="s">
        <v>120</v>
      </c>
      <c r="D29" s="420">
        <v>1</v>
      </c>
      <c r="E29" s="345" t="s">
        <v>121</v>
      </c>
      <c r="F29" s="421" t="s">
        <v>143</v>
      </c>
      <c r="G29" s="422"/>
      <c r="H29" s="423">
        <v>30</v>
      </c>
      <c r="I29" s="424"/>
      <c r="J29" s="424"/>
      <c r="K29" s="424"/>
      <c r="L29" s="424"/>
      <c r="M29" s="424"/>
      <c r="N29" s="423">
        <f>SUM(G29:M31)</f>
        <v>30</v>
      </c>
      <c r="O29" s="423">
        <v>20</v>
      </c>
      <c r="P29" s="423">
        <f>SUM(N29:O31)</f>
        <v>50</v>
      </c>
      <c r="Q29" s="425">
        <v>2</v>
      </c>
      <c r="R29" s="426" t="s">
        <v>33</v>
      </c>
      <c r="S29" s="427"/>
      <c r="T29" s="424"/>
      <c r="U29" s="424"/>
      <c r="V29" s="424"/>
      <c r="W29" s="428"/>
      <c r="X29" s="424"/>
      <c r="Y29" s="424"/>
      <c r="Z29" s="428"/>
      <c r="AA29" s="423"/>
      <c r="AB29" s="428"/>
      <c r="AC29" s="428"/>
      <c r="AD29" s="429"/>
      <c r="AE29" s="430">
        <f t="shared" ref="AE29:AH29" si="8">SUM(N29,Z29)</f>
        <v>30</v>
      </c>
      <c r="AF29" s="423">
        <f>SUM(O29,AA29)</f>
        <v>20</v>
      </c>
      <c r="AG29" s="425">
        <f>SUM(AE29:AF31)</f>
        <v>50</v>
      </c>
      <c r="AH29" s="431">
        <f t="shared" si="8"/>
        <v>2</v>
      </c>
    </row>
    <row r="30" spans="2:35" ht="27.6" x14ac:dyDescent="0.3">
      <c r="B30" s="432"/>
      <c r="C30" s="433"/>
      <c r="D30" s="434"/>
      <c r="E30" s="355" t="s">
        <v>122</v>
      </c>
      <c r="F30" s="435" t="s">
        <v>153</v>
      </c>
      <c r="G30" s="436"/>
      <c r="H30" s="437"/>
      <c r="I30" s="438"/>
      <c r="J30" s="438"/>
      <c r="K30" s="438"/>
      <c r="L30" s="438"/>
      <c r="M30" s="438"/>
      <c r="N30" s="437"/>
      <c r="O30" s="437"/>
      <c r="P30" s="437"/>
      <c r="Q30" s="439"/>
      <c r="R30" s="440"/>
      <c r="S30" s="441"/>
      <c r="T30" s="438"/>
      <c r="U30" s="438"/>
      <c r="V30" s="438"/>
      <c r="W30" s="442"/>
      <c r="X30" s="438"/>
      <c r="Y30" s="438"/>
      <c r="Z30" s="442"/>
      <c r="AA30" s="437"/>
      <c r="AB30" s="442"/>
      <c r="AC30" s="442"/>
      <c r="AD30" s="443"/>
      <c r="AE30" s="444"/>
      <c r="AF30" s="437"/>
      <c r="AG30" s="439"/>
      <c r="AH30" s="445"/>
    </row>
    <row r="31" spans="2:35" ht="28.2" thickBot="1" x14ac:dyDescent="0.35">
      <c r="B31" s="432"/>
      <c r="C31" s="446"/>
      <c r="D31" s="447"/>
      <c r="E31" s="448" t="s">
        <v>123</v>
      </c>
      <c r="F31" s="449" t="s">
        <v>153</v>
      </c>
      <c r="G31" s="450"/>
      <c r="H31" s="451"/>
      <c r="I31" s="452"/>
      <c r="J31" s="453"/>
      <c r="K31" s="453"/>
      <c r="L31" s="453"/>
      <c r="M31" s="453"/>
      <c r="N31" s="451"/>
      <c r="O31" s="451"/>
      <c r="P31" s="451"/>
      <c r="Q31" s="454"/>
      <c r="R31" s="455"/>
      <c r="S31" s="456"/>
      <c r="T31" s="453"/>
      <c r="U31" s="453"/>
      <c r="V31" s="453"/>
      <c r="W31" s="453"/>
      <c r="X31" s="453"/>
      <c r="Y31" s="453"/>
      <c r="Z31" s="452"/>
      <c r="AA31" s="451"/>
      <c r="AB31" s="452"/>
      <c r="AC31" s="452"/>
      <c r="AD31" s="457"/>
      <c r="AE31" s="458"/>
      <c r="AF31" s="451"/>
      <c r="AG31" s="454"/>
      <c r="AH31" s="459"/>
    </row>
    <row r="32" spans="2:35" ht="27.6" x14ac:dyDescent="0.3">
      <c r="B32" s="432"/>
      <c r="C32" s="460" t="s">
        <v>66</v>
      </c>
      <c r="D32" s="420">
        <v>2</v>
      </c>
      <c r="E32" s="461" t="s">
        <v>133</v>
      </c>
      <c r="F32" s="462" t="s">
        <v>154</v>
      </c>
      <c r="G32" s="463"/>
      <c r="H32" s="423">
        <v>30</v>
      </c>
      <c r="I32" s="424"/>
      <c r="J32" s="424"/>
      <c r="K32" s="424"/>
      <c r="L32" s="424"/>
      <c r="M32" s="424"/>
      <c r="N32" s="423">
        <f>SUM(G32:M33)</f>
        <v>30</v>
      </c>
      <c r="O32" s="423">
        <v>45</v>
      </c>
      <c r="P32" s="423">
        <f>SUM(N32:O33)</f>
        <v>75</v>
      </c>
      <c r="Q32" s="425">
        <v>3</v>
      </c>
      <c r="R32" s="426" t="s">
        <v>33</v>
      </c>
      <c r="S32" s="464"/>
      <c r="T32" s="424"/>
      <c r="U32" s="424"/>
      <c r="V32" s="424"/>
      <c r="W32" s="424"/>
      <c r="X32" s="424"/>
      <c r="Y32" s="424"/>
      <c r="Z32" s="428"/>
      <c r="AA32" s="423"/>
      <c r="AB32" s="428"/>
      <c r="AC32" s="428"/>
      <c r="AD32" s="429"/>
      <c r="AE32" s="430">
        <v>30</v>
      </c>
      <c r="AF32" s="423">
        <v>45</v>
      </c>
      <c r="AG32" s="425">
        <v>75</v>
      </c>
      <c r="AH32" s="431">
        <v>3</v>
      </c>
    </row>
    <row r="33" spans="1:34" ht="23.25" customHeight="1" thickBot="1" x14ac:dyDescent="0.35">
      <c r="B33" s="465"/>
      <c r="C33" s="466"/>
      <c r="D33" s="467"/>
      <c r="E33" s="468" t="s">
        <v>124</v>
      </c>
      <c r="F33" s="469" t="s">
        <v>155</v>
      </c>
      <c r="G33" s="470"/>
      <c r="H33" s="471"/>
      <c r="I33" s="472"/>
      <c r="J33" s="472"/>
      <c r="K33" s="472"/>
      <c r="L33" s="472"/>
      <c r="M33" s="472"/>
      <c r="N33" s="471"/>
      <c r="O33" s="471"/>
      <c r="P33" s="471"/>
      <c r="Q33" s="473"/>
      <c r="R33" s="474"/>
      <c r="S33" s="475"/>
      <c r="T33" s="476"/>
      <c r="U33" s="472"/>
      <c r="V33" s="472"/>
      <c r="W33" s="472"/>
      <c r="X33" s="472"/>
      <c r="Y33" s="472"/>
      <c r="Z33" s="476"/>
      <c r="AA33" s="471"/>
      <c r="AB33" s="476"/>
      <c r="AC33" s="476"/>
      <c r="AD33" s="477"/>
      <c r="AE33" s="478"/>
      <c r="AF33" s="471"/>
      <c r="AG33" s="473"/>
      <c r="AH33" s="479"/>
    </row>
    <row r="34" spans="1:34" ht="18" customHeight="1" x14ac:dyDescent="0.3">
      <c r="B34" s="480" t="s">
        <v>31</v>
      </c>
      <c r="C34" s="481" t="s">
        <v>120</v>
      </c>
      <c r="D34" s="482">
        <v>3</v>
      </c>
      <c r="E34" s="483" t="s">
        <v>125</v>
      </c>
      <c r="F34" s="484" t="s">
        <v>126</v>
      </c>
      <c r="G34" s="485"/>
      <c r="H34" s="486"/>
      <c r="I34" s="487"/>
      <c r="J34" s="486"/>
      <c r="K34" s="486"/>
      <c r="L34" s="486"/>
      <c r="M34" s="486"/>
      <c r="N34" s="487"/>
      <c r="O34" s="488"/>
      <c r="P34" s="487"/>
      <c r="Q34" s="489"/>
      <c r="R34" s="490"/>
      <c r="S34" s="491"/>
      <c r="T34" s="488">
        <v>15</v>
      </c>
      <c r="U34" s="486"/>
      <c r="V34" s="486"/>
      <c r="W34" s="486"/>
      <c r="X34" s="486"/>
      <c r="Y34" s="486"/>
      <c r="Z34" s="488">
        <f>SUM(S34:Y36)</f>
        <v>15</v>
      </c>
      <c r="AA34" s="488">
        <v>35</v>
      </c>
      <c r="AB34" s="488">
        <f>SUM(Z34:AA36)</f>
        <v>50</v>
      </c>
      <c r="AC34" s="488">
        <v>2</v>
      </c>
      <c r="AD34" s="492" t="s">
        <v>33</v>
      </c>
      <c r="AE34" s="493">
        <v>15</v>
      </c>
      <c r="AF34" s="488">
        <v>35</v>
      </c>
      <c r="AG34" s="494">
        <v>50</v>
      </c>
      <c r="AH34" s="492">
        <v>2</v>
      </c>
    </row>
    <row r="35" spans="1:34" ht="15" customHeight="1" x14ac:dyDescent="0.3">
      <c r="B35" s="432"/>
      <c r="C35" s="433"/>
      <c r="D35" s="434"/>
      <c r="E35" s="495" t="s">
        <v>127</v>
      </c>
      <c r="F35" s="496" t="s">
        <v>126</v>
      </c>
      <c r="G35" s="497"/>
      <c r="H35" s="438"/>
      <c r="I35" s="438"/>
      <c r="J35" s="438"/>
      <c r="K35" s="438"/>
      <c r="L35" s="438"/>
      <c r="M35" s="438"/>
      <c r="N35" s="438"/>
      <c r="O35" s="437"/>
      <c r="P35" s="442"/>
      <c r="Q35" s="498"/>
      <c r="R35" s="499"/>
      <c r="S35" s="500"/>
      <c r="T35" s="437"/>
      <c r="U35" s="442"/>
      <c r="V35" s="438"/>
      <c r="W35" s="438"/>
      <c r="X35" s="438"/>
      <c r="Y35" s="438"/>
      <c r="Z35" s="437"/>
      <c r="AA35" s="437"/>
      <c r="AB35" s="437"/>
      <c r="AC35" s="437"/>
      <c r="AD35" s="445"/>
      <c r="AE35" s="444"/>
      <c r="AF35" s="437"/>
      <c r="AG35" s="439"/>
      <c r="AH35" s="445"/>
    </row>
    <row r="36" spans="1:34" ht="29.25" customHeight="1" thickBot="1" x14ac:dyDescent="0.35">
      <c r="B36" s="501"/>
      <c r="C36" s="446"/>
      <c r="D36" s="447"/>
      <c r="E36" s="502" t="s">
        <v>128</v>
      </c>
      <c r="F36" s="503" t="s">
        <v>118</v>
      </c>
      <c r="G36" s="450"/>
      <c r="H36" s="453"/>
      <c r="I36" s="453"/>
      <c r="J36" s="453"/>
      <c r="K36" s="453"/>
      <c r="L36" s="453"/>
      <c r="M36" s="453"/>
      <c r="N36" s="452"/>
      <c r="O36" s="451"/>
      <c r="P36" s="452"/>
      <c r="Q36" s="504"/>
      <c r="R36" s="505"/>
      <c r="S36" s="456"/>
      <c r="T36" s="451"/>
      <c r="U36" s="452"/>
      <c r="V36" s="453"/>
      <c r="W36" s="453"/>
      <c r="X36" s="453"/>
      <c r="Y36" s="453"/>
      <c r="Z36" s="451"/>
      <c r="AA36" s="451"/>
      <c r="AB36" s="451"/>
      <c r="AC36" s="451"/>
      <c r="AD36" s="459"/>
      <c r="AE36" s="458"/>
      <c r="AF36" s="451"/>
      <c r="AG36" s="454"/>
      <c r="AH36" s="459"/>
    </row>
    <row r="37" spans="1:34" ht="27.6" x14ac:dyDescent="0.3">
      <c r="B37" s="418" t="s">
        <v>65</v>
      </c>
      <c r="C37" s="419" t="s">
        <v>66</v>
      </c>
      <c r="D37" s="420">
        <v>4</v>
      </c>
      <c r="E37" s="344" t="s">
        <v>129</v>
      </c>
      <c r="F37" s="421" t="s">
        <v>156</v>
      </c>
      <c r="G37" s="463">
        <v>10</v>
      </c>
      <c r="H37" s="424">
        <v>20</v>
      </c>
      <c r="I37" s="424"/>
      <c r="J37" s="424"/>
      <c r="K37" s="424"/>
      <c r="L37" s="424"/>
      <c r="M37" s="424"/>
      <c r="N37" s="423">
        <v>30</v>
      </c>
      <c r="O37" s="423">
        <v>20</v>
      </c>
      <c r="P37" s="423">
        <f>SUM(N37:O38)</f>
        <v>50</v>
      </c>
      <c r="Q37" s="425">
        <v>2</v>
      </c>
      <c r="R37" s="426" t="s">
        <v>33</v>
      </c>
      <c r="S37" s="464"/>
      <c r="T37" s="424"/>
      <c r="U37" s="428"/>
      <c r="V37" s="424"/>
      <c r="W37" s="424"/>
      <c r="X37" s="424"/>
      <c r="Y37" s="424"/>
      <c r="Z37" s="428"/>
      <c r="AA37" s="423"/>
      <c r="AB37" s="428"/>
      <c r="AC37" s="428"/>
      <c r="AD37" s="429"/>
      <c r="AE37" s="430">
        <v>30</v>
      </c>
      <c r="AF37" s="423">
        <v>20</v>
      </c>
      <c r="AG37" s="425">
        <v>50</v>
      </c>
      <c r="AH37" s="431">
        <v>2</v>
      </c>
    </row>
    <row r="38" spans="1:34" ht="16.2" thickBot="1" x14ac:dyDescent="0.35">
      <c r="B38" s="465"/>
      <c r="C38" s="506"/>
      <c r="D38" s="467"/>
      <c r="E38" s="507" t="s">
        <v>130</v>
      </c>
      <c r="F38" s="508" t="s">
        <v>156</v>
      </c>
      <c r="G38" s="470">
        <v>20</v>
      </c>
      <c r="H38" s="509"/>
      <c r="I38" s="472">
        <v>10</v>
      </c>
      <c r="J38" s="472"/>
      <c r="K38" s="472"/>
      <c r="L38" s="472"/>
      <c r="M38" s="472"/>
      <c r="N38" s="471"/>
      <c r="O38" s="471"/>
      <c r="P38" s="471"/>
      <c r="Q38" s="473"/>
      <c r="R38" s="474"/>
      <c r="S38" s="475"/>
      <c r="T38" s="472"/>
      <c r="U38" s="476"/>
      <c r="V38" s="472"/>
      <c r="W38" s="472"/>
      <c r="X38" s="472"/>
      <c r="Y38" s="472"/>
      <c r="Z38" s="476"/>
      <c r="AA38" s="471"/>
      <c r="AB38" s="476"/>
      <c r="AC38" s="476"/>
      <c r="AD38" s="477"/>
      <c r="AE38" s="478"/>
      <c r="AF38" s="471"/>
      <c r="AG38" s="473"/>
      <c r="AH38" s="479"/>
    </row>
    <row r="39" spans="1:34" ht="27.75" customHeight="1" thickBot="1" x14ac:dyDescent="0.35">
      <c r="B39" s="396" t="s">
        <v>80</v>
      </c>
      <c r="C39" s="397"/>
      <c r="D39" s="397"/>
      <c r="E39" s="397"/>
      <c r="F39" s="510"/>
      <c r="G39" s="511">
        <f t="shared" ref="G39:AH39" si="9">SUM(G29:G38)</f>
        <v>30</v>
      </c>
      <c r="H39" s="399">
        <f t="shared" si="9"/>
        <v>80</v>
      </c>
      <c r="I39" s="399">
        <f t="shared" si="9"/>
        <v>10</v>
      </c>
      <c r="J39" s="399">
        <f t="shared" si="9"/>
        <v>0</v>
      </c>
      <c r="K39" s="399">
        <f t="shared" si="9"/>
        <v>0</v>
      </c>
      <c r="L39" s="399">
        <f t="shared" si="9"/>
        <v>0</v>
      </c>
      <c r="M39" s="399">
        <f t="shared" si="9"/>
        <v>0</v>
      </c>
      <c r="N39" s="399">
        <f t="shared" si="9"/>
        <v>90</v>
      </c>
      <c r="O39" s="399">
        <f t="shared" si="9"/>
        <v>85</v>
      </c>
      <c r="P39" s="399">
        <f t="shared" si="9"/>
        <v>175</v>
      </c>
      <c r="Q39" s="512">
        <f t="shared" si="9"/>
        <v>7</v>
      </c>
      <c r="R39" s="513">
        <f t="shared" si="9"/>
        <v>0</v>
      </c>
      <c r="S39" s="398">
        <f t="shared" si="9"/>
        <v>0</v>
      </c>
      <c r="T39" s="399">
        <f t="shared" si="9"/>
        <v>15</v>
      </c>
      <c r="U39" s="399">
        <f t="shared" si="9"/>
        <v>0</v>
      </c>
      <c r="V39" s="399">
        <f t="shared" si="9"/>
        <v>0</v>
      </c>
      <c r="W39" s="399">
        <f t="shared" si="9"/>
        <v>0</v>
      </c>
      <c r="X39" s="399">
        <f t="shared" si="9"/>
        <v>0</v>
      </c>
      <c r="Y39" s="399">
        <f t="shared" si="9"/>
        <v>0</v>
      </c>
      <c r="Z39" s="399">
        <f t="shared" si="9"/>
        <v>15</v>
      </c>
      <c r="AA39" s="399">
        <f t="shared" si="9"/>
        <v>35</v>
      </c>
      <c r="AB39" s="399">
        <f t="shared" si="9"/>
        <v>50</v>
      </c>
      <c r="AC39" s="399">
        <f t="shared" si="9"/>
        <v>2</v>
      </c>
      <c r="AD39" s="400">
        <f t="shared" si="9"/>
        <v>0</v>
      </c>
      <c r="AE39" s="511">
        <f t="shared" si="9"/>
        <v>105</v>
      </c>
      <c r="AF39" s="399">
        <f t="shared" si="9"/>
        <v>120</v>
      </c>
      <c r="AG39" s="399">
        <f t="shared" si="9"/>
        <v>225</v>
      </c>
      <c r="AH39" s="402">
        <f t="shared" si="9"/>
        <v>9</v>
      </c>
    </row>
    <row r="40" spans="1:34" ht="26.25" customHeight="1" thickBot="1" x14ac:dyDescent="0.35">
      <c r="B40" s="514" t="s">
        <v>157</v>
      </c>
      <c r="C40" s="515"/>
      <c r="D40" s="515"/>
      <c r="E40" s="515"/>
      <c r="F40" s="516"/>
      <c r="G40" s="401">
        <f>SUM(G25,G39)</f>
        <v>205</v>
      </c>
      <c r="H40" s="512">
        <f t="shared" ref="H40:AH40" si="10">SUM(H25,H39)</f>
        <v>170</v>
      </c>
      <c r="I40" s="512">
        <f t="shared" si="10"/>
        <v>70</v>
      </c>
      <c r="J40" s="512">
        <f t="shared" si="10"/>
        <v>0</v>
      </c>
      <c r="K40" s="512">
        <f t="shared" si="10"/>
        <v>0</v>
      </c>
      <c r="L40" s="512">
        <f t="shared" si="10"/>
        <v>0</v>
      </c>
      <c r="M40" s="512">
        <f t="shared" si="10"/>
        <v>0</v>
      </c>
      <c r="N40" s="512">
        <f t="shared" si="10"/>
        <v>415</v>
      </c>
      <c r="O40" s="512">
        <f t="shared" si="10"/>
        <v>335</v>
      </c>
      <c r="P40" s="512">
        <f t="shared" si="10"/>
        <v>750</v>
      </c>
      <c r="Q40" s="512">
        <f t="shared" si="10"/>
        <v>30</v>
      </c>
      <c r="R40" s="513">
        <f t="shared" si="10"/>
        <v>0</v>
      </c>
      <c r="S40" s="517">
        <f t="shared" si="10"/>
        <v>120</v>
      </c>
      <c r="T40" s="512">
        <f t="shared" si="10"/>
        <v>75</v>
      </c>
      <c r="U40" s="512">
        <f t="shared" si="10"/>
        <v>10</v>
      </c>
      <c r="V40" s="512">
        <f t="shared" si="10"/>
        <v>0</v>
      </c>
      <c r="W40" s="512">
        <f t="shared" si="10"/>
        <v>0</v>
      </c>
      <c r="X40" s="512">
        <f t="shared" si="10"/>
        <v>0</v>
      </c>
      <c r="Y40" s="512">
        <f t="shared" si="10"/>
        <v>0</v>
      </c>
      <c r="Z40" s="512">
        <f t="shared" si="10"/>
        <v>205</v>
      </c>
      <c r="AA40" s="512">
        <f t="shared" si="10"/>
        <v>545</v>
      </c>
      <c r="AB40" s="512">
        <f t="shared" si="10"/>
        <v>750</v>
      </c>
      <c r="AC40" s="512">
        <f t="shared" si="10"/>
        <v>30</v>
      </c>
      <c r="AD40" s="402">
        <f t="shared" si="10"/>
        <v>0</v>
      </c>
      <c r="AE40" s="401">
        <f t="shared" si="10"/>
        <v>620</v>
      </c>
      <c r="AF40" s="512">
        <f t="shared" si="10"/>
        <v>880</v>
      </c>
      <c r="AG40" s="512">
        <f t="shared" si="10"/>
        <v>1500</v>
      </c>
      <c r="AH40" s="402">
        <f t="shared" si="10"/>
        <v>60</v>
      </c>
    </row>
    <row r="41" spans="1:34" ht="15" thickBot="1" x14ac:dyDescent="0.35"/>
    <row r="42" spans="1:34" ht="15.75" customHeight="1" thickBot="1" x14ac:dyDescent="0.35">
      <c r="E42" s="518" t="s">
        <v>158</v>
      </c>
      <c r="F42" s="519"/>
      <c r="G42" s="520"/>
    </row>
    <row r="43" spans="1:34" ht="30.75" customHeight="1" thickBot="1" x14ac:dyDescent="0.35">
      <c r="E43" s="521" t="s">
        <v>81</v>
      </c>
      <c r="F43" s="522" t="s">
        <v>7</v>
      </c>
      <c r="G43" s="523"/>
      <c r="I43" s="524" t="s">
        <v>83</v>
      </c>
      <c r="J43" s="525"/>
      <c r="K43" s="525"/>
      <c r="L43" s="526"/>
    </row>
    <row r="44" spans="1:34" s="290" customFormat="1" ht="34.5" customHeight="1" thickBot="1" x14ac:dyDescent="0.35">
      <c r="A44" s="289"/>
      <c r="B44" s="287"/>
      <c r="C44" s="287"/>
      <c r="D44" s="288"/>
      <c r="E44" s="527" t="s">
        <v>82</v>
      </c>
      <c r="F44" s="528" t="s">
        <v>8</v>
      </c>
      <c r="G44" s="529"/>
      <c r="I44" s="530" t="s">
        <v>85</v>
      </c>
      <c r="J44" s="531"/>
      <c r="K44" s="531"/>
      <c r="L44" s="532"/>
      <c r="Q44" s="291"/>
      <c r="R44" s="291"/>
      <c r="AD44" s="291"/>
      <c r="AH44" s="291"/>
    </row>
    <row r="45" spans="1:34" s="290" customFormat="1" ht="18.75" customHeight="1" x14ac:dyDescent="0.3">
      <c r="A45" s="289"/>
      <c r="B45" s="287"/>
      <c r="C45" s="287"/>
      <c r="D45" s="288"/>
      <c r="E45" s="527" t="s">
        <v>159</v>
      </c>
      <c r="F45" s="528" t="s">
        <v>9</v>
      </c>
      <c r="G45" s="529"/>
      <c r="Q45" s="291"/>
      <c r="R45" s="291"/>
      <c r="T45" s="533"/>
      <c r="U45" s="533"/>
      <c r="V45" s="533"/>
      <c r="W45" s="533"/>
      <c r="X45" s="533"/>
      <c r="Y45" s="533"/>
      <c r="Z45" s="533"/>
      <c r="AA45" s="533"/>
      <c r="AB45" s="533"/>
      <c r="AC45" s="533"/>
      <c r="AD45" s="533"/>
      <c r="AE45" s="533"/>
      <c r="AH45" s="291"/>
    </row>
    <row r="46" spans="1:34" s="290" customFormat="1" ht="19.5" customHeight="1" x14ac:dyDescent="0.3">
      <c r="A46" s="289"/>
      <c r="B46" s="287"/>
      <c r="C46" s="287"/>
      <c r="D46" s="288"/>
      <c r="E46" s="527" t="s">
        <v>84</v>
      </c>
      <c r="F46" s="528" t="s">
        <v>10</v>
      </c>
      <c r="G46" s="529"/>
      <c r="Q46" s="291"/>
      <c r="R46" s="291"/>
      <c r="T46" s="533"/>
      <c r="U46" s="533"/>
      <c r="V46" s="533"/>
      <c r="W46" s="533"/>
      <c r="X46" s="533"/>
      <c r="Y46" s="533"/>
      <c r="Z46" s="533"/>
      <c r="AA46" s="533"/>
      <c r="AB46" s="533"/>
      <c r="AC46" s="533"/>
      <c r="AD46" s="533"/>
      <c r="AE46" s="533"/>
      <c r="AH46" s="291"/>
    </row>
    <row r="47" spans="1:34" s="290" customFormat="1" ht="15" customHeight="1" x14ac:dyDescent="0.3">
      <c r="A47" s="289"/>
      <c r="B47" s="287"/>
      <c r="C47" s="287"/>
      <c r="D47" s="288"/>
      <c r="E47" s="527" t="s">
        <v>160</v>
      </c>
      <c r="F47" s="528" t="s">
        <v>11</v>
      </c>
      <c r="G47" s="529"/>
      <c r="Q47" s="291"/>
      <c r="R47" s="291"/>
      <c r="AD47" s="291"/>
      <c r="AH47" s="291"/>
    </row>
    <row r="48" spans="1:34" s="290" customFormat="1" ht="15" customHeight="1" x14ac:dyDescent="0.3">
      <c r="A48" s="289"/>
      <c r="B48" s="287"/>
      <c r="C48" s="287"/>
      <c r="D48" s="288"/>
      <c r="E48" s="527" t="s">
        <v>86</v>
      </c>
      <c r="F48" s="528" t="s">
        <v>12</v>
      </c>
      <c r="G48" s="529"/>
      <c r="Q48" s="291"/>
      <c r="R48" s="291"/>
      <c r="AD48" s="291"/>
      <c r="AH48" s="291"/>
    </row>
    <row r="49" spans="1:34" s="290" customFormat="1" ht="15" customHeight="1" x14ac:dyDescent="0.3">
      <c r="A49" s="289"/>
      <c r="B49" s="287"/>
      <c r="C49" s="287"/>
      <c r="D49" s="288"/>
      <c r="E49" s="527" t="s">
        <v>87</v>
      </c>
      <c r="F49" s="528" t="s">
        <v>19</v>
      </c>
      <c r="G49" s="529"/>
      <c r="Q49" s="291"/>
      <c r="R49" s="291"/>
      <c r="AD49" s="291"/>
      <c r="AH49" s="291"/>
    </row>
    <row r="50" spans="1:34" s="290" customFormat="1" ht="15" customHeight="1" x14ac:dyDescent="0.3">
      <c r="A50" s="289"/>
      <c r="B50" s="287"/>
      <c r="C50" s="287"/>
      <c r="D50" s="288"/>
      <c r="E50" s="527" t="s">
        <v>88</v>
      </c>
      <c r="F50" s="528" t="s">
        <v>33</v>
      </c>
      <c r="G50" s="529"/>
      <c r="Q50" s="291"/>
      <c r="R50" s="291"/>
      <c r="AD50" s="291"/>
      <c r="AH50" s="291"/>
    </row>
    <row r="51" spans="1:34" s="290" customFormat="1" ht="15" customHeight="1" x14ac:dyDescent="0.3">
      <c r="A51" s="289"/>
      <c r="B51" s="287"/>
      <c r="C51" s="287"/>
      <c r="D51" s="288"/>
      <c r="E51" s="527" t="s">
        <v>89</v>
      </c>
      <c r="F51" s="528" t="s">
        <v>90</v>
      </c>
      <c r="G51" s="529"/>
      <c r="Q51" s="291"/>
      <c r="R51" s="291"/>
      <c r="AD51" s="291"/>
      <c r="AH51" s="291"/>
    </row>
    <row r="52" spans="1:34" ht="18" thickBot="1" x14ac:dyDescent="0.35">
      <c r="E52" s="534" t="s">
        <v>91</v>
      </c>
      <c r="F52" s="535" t="s">
        <v>92</v>
      </c>
      <c r="G52" s="536"/>
    </row>
  </sheetData>
  <mergeCells count="100">
    <mergeCell ref="F49:G49"/>
    <mergeCell ref="F50:G50"/>
    <mergeCell ref="F51:G51"/>
    <mergeCell ref="F52:G52"/>
    <mergeCell ref="F44:G44"/>
    <mergeCell ref="I44:L44"/>
    <mergeCell ref="F45:G45"/>
    <mergeCell ref="F46:G46"/>
    <mergeCell ref="F47:G47"/>
    <mergeCell ref="F48:G48"/>
    <mergeCell ref="AG37:AG38"/>
    <mergeCell ref="AH37:AH38"/>
    <mergeCell ref="B39:F39"/>
    <mergeCell ref="B40:F40"/>
    <mergeCell ref="E42:G42"/>
    <mergeCell ref="F43:G43"/>
    <mergeCell ref="I43:L43"/>
    <mergeCell ref="P37:P38"/>
    <mergeCell ref="Q37:Q38"/>
    <mergeCell ref="R37:R38"/>
    <mergeCell ref="AA37:AA38"/>
    <mergeCell ref="AE37:AE38"/>
    <mergeCell ref="AF37:AF38"/>
    <mergeCell ref="AD34:AD36"/>
    <mergeCell ref="AE34:AE36"/>
    <mergeCell ref="AF34:AF36"/>
    <mergeCell ref="AG34:AG36"/>
    <mergeCell ref="AH34:AH36"/>
    <mergeCell ref="B37:B38"/>
    <mergeCell ref="C37:C38"/>
    <mergeCell ref="D37:D38"/>
    <mergeCell ref="N37:N38"/>
    <mergeCell ref="O37:O38"/>
    <mergeCell ref="AH32:AH33"/>
    <mergeCell ref="B34:B36"/>
    <mergeCell ref="C34:C36"/>
    <mergeCell ref="D34:D36"/>
    <mergeCell ref="O34:O36"/>
    <mergeCell ref="T34:T36"/>
    <mergeCell ref="Z34:Z36"/>
    <mergeCell ref="AA34:AA36"/>
    <mergeCell ref="AB34:AB36"/>
    <mergeCell ref="AC34:AC36"/>
    <mergeCell ref="Q32:Q33"/>
    <mergeCell ref="R32:R33"/>
    <mergeCell ref="AA32:AA33"/>
    <mergeCell ref="AE32:AE33"/>
    <mergeCell ref="AF32:AF33"/>
    <mergeCell ref="AG32:AG33"/>
    <mergeCell ref="C32:C33"/>
    <mergeCell ref="D32:D33"/>
    <mergeCell ref="H32:H33"/>
    <mergeCell ref="N32:N33"/>
    <mergeCell ref="O32:O33"/>
    <mergeCell ref="P32:P33"/>
    <mergeCell ref="R29:R31"/>
    <mergeCell ref="AA29:AA31"/>
    <mergeCell ref="AE29:AE31"/>
    <mergeCell ref="AF29:AF31"/>
    <mergeCell ref="AG29:AG31"/>
    <mergeCell ref="AH29:AH31"/>
    <mergeCell ref="B26:C28"/>
    <mergeCell ref="D26:AH28"/>
    <mergeCell ref="B29:B33"/>
    <mergeCell ref="C29:C31"/>
    <mergeCell ref="D29:D31"/>
    <mergeCell ref="H29:H31"/>
    <mergeCell ref="N29:N31"/>
    <mergeCell ref="O29:O31"/>
    <mergeCell ref="P29:P31"/>
    <mergeCell ref="Q29:Q31"/>
    <mergeCell ref="D11:AH11"/>
    <mergeCell ref="D12:AH12"/>
    <mergeCell ref="B13:C13"/>
    <mergeCell ref="B14:C24"/>
    <mergeCell ref="AI21:AI24"/>
    <mergeCell ref="B25:F25"/>
    <mergeCell ref="AE8:AE10"/>
    <mergeCell ref="AF8:AF10"/>
    <mergeCell ref="AG8:AG10"/>
    <mergeCell ref="AH8:AH10"/>
    <mergeCell ref="G9:R9"/>
    <mergeCell ref="S9:AD9"/>
    <mergeCell ref="B6:F6"/>
    <mergeCell ref="G6:AH6"/>
    <mergeCell ref="B7:B12"/>
    <mergeCell ref="C7:C12"/>
    <mergeCell ref="D7:AH7"/>
    <mergeCell ref="D8:D10"/>
    <mergeCell ref="E8:E10"/>
    <mergeCell ref="F8:F10"/>
    <mergeCell ref="G8:R8"/>
    <mergeCell ref="S8:AD8"/>
    <mergeCell ref="B2:AH2"/>
    <mergeCell ref="B3:F3"/>
    <mergeCell ref="G3:AH3"/>
    <mergeCell ref="B4:F4"/>
    <mergeCell ref="G4:AH4"/>
    <mergeCell ref="B5:F5"/>
    <mergeCell ref="G5:AH5"/>
  </mergeCells>
  <pageMargins left="0.25" right="0.25" top="0.75" bottom="0.75" header="0.3" footer="0.3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2020_2021</vt:lpstr>
      <vt:lpstr>II ROK TD2 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2021-11-17T09:47:09Z</dcterms:modified>
</cp:coreProperties>
</file>