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W 2025_2026\"/>
    </mc:Choice>
  </mc:AlternateContent>
  <xr:revisionPtr revIDLastSave="0" documentId="13_ncr:1_{63412A66-39C5-4846-9B88-432F4B896F91}" xr6:coauthVersionLast="47" xr6:coauthVersionMax="47" xr10:uidLastSave="{00000000-0000-0000-0000-000000000000}"/>
  <bookViews>
    <workbookView xWindow="-3580" yWindow="-14510" windowWidth="25820" windowHeight="14160" xr2:uid="{00000000-000D-0000-FFFF-FFFF00000000}"/>
  </bookViews>
  <sheets>
    <sheet name="I ROK 2025_2026" sheetId="1" r:id="rId1"/>
    <sheet name="II ROK TD 2026_2027" sheetId="2" r:id="rId2"/>
    <sheet name="III ROK TD 2027_2028" sheetId="3" r:id="rId3"/>
  </sheets>
  <calcPr calcId="191029"/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Y24" i="3"/>
  <c r="X24" i="3"/>
  <c r="W24" i="3"/>
  <c r="V24" i="3"/>
  <c r="U24" i="3"/>
  <c r="T24" i="3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X37" i="3" l="1"/>
  <c r="Y37" i="3"/>
  <c r="AA37" i="3"/>
  <c r="T37" i="3"/>
  <c r="W37" i="3"/>
  <c r="M37" i="3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K24" i="2"/>
  <c r="L24" i="2"/>
  <c r="M24" i="2"/>
  <c r="O24" i="2"/>
  <c r="Q24" i="2"/>
  <c r="R24" i="2"/>
  <c r="S24" i="2"/>
  <c r="T24" i="2"/>
  <c r="U24" i="2"/>
  <c r="V24" i="2"/>
  <c r="W24" i="2"/>
  <c r="W37" i="2" s="1"/>
  <c r="X24" i="2"/>
  <c r="X37" i="2" s="1"/>
  <c r="Y24" i="2"/>
  <c r="AA24" i="2"/>
  <c r="AC24" i="2"/>
  <c r="AD24" i="2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AD37" i="2" l="1"/>
  <c r="AA37" i="2"/>
  <c r="K37" i="2"/>
  <c r="J37" i="2"/>
  <c r="P27" i="2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B37" i="2" s="1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AF37" i="2" l="1"/>
  <c r="P35" i="2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F15" i="1"/>
  <c r="AH15" i="1"/>
  <c r="N16" i="1"/>
  <c r="AE16" i="1" s="1"/>
  <c r="P16" i="1"/>
  <c r="AG16" i="1" s="1"/>
  <c r="AF16" i="1"/>
  <c r="AH16" i="1"/>
  <c r="N17" i="1"/>
  <c r="AE17" i="1" s="1"/>
  <c r="AF17" i="1"/>
  <c r="AH17" i="1"/>
  <c r="N18" i="1"/>
  <c r="P18" i="1" s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B22" i="1" s="1"/>
  <c r="AG22" i="1" s="1"/>
  <c r="AF22" i="1"/>
  <c r="AH22" i="1"/>
  <c r="N23" i="1"/>
  <c r="AE23" i="1" s="1"/>
  <c r="AF23" i="1"/>
  <c r="AH23" i="1"/>
  <c r="N24" i="1"/>
  <c r="P24" i="1" s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Z29" i="1"/>
  <c r="AB29" i="1" s="1"/>
  <c r="AF29" i="1"/>
  <c r="AH29" i="1"/>
  <c r="G30" i="1"/>
  <c r="G45" i="1" s="1"/>
  <c r="H30" i="1"/>
  <c r="H45" i="1" s="1"/>
  <c r="I30" i="1"/>
  <c r="I45" i="1" s="1"/>
  <c r="J30" i="1"/>
  <c r="J45" i="1" s="1"/>
  <c r="K30" i="1"/>
  <c r="L30" i="1"/>
  <c r="L45" i="1" s="1"/>
  <c r="M30" i="1"/>
  <c r="M45" i="1" s="1"/>
  <c r="O30" i="1"/>
  <c r="O45" i="1" s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C45" i="1" s="1"/>
  <c r="AD30" i="1"/>
  <c r="AD45" i="1" s="1"/>
  <c r="Z33" i="1"/>
  <c r="AE33" i="1" s="1"/>
  <c r="AF33" i="1"/>
  <c r="N35" i="1"/>
  <c r="P35" i="1" s="1"/>
  <c r="AF35" i="1"/>
  <c r="AH35" i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K45" i="1"/>
  <c r="Q45" i="1"/>
  <c r="T45" i="1"/>
  <c r="Y45" i="1"/>
  <c r="AE22" i="1" l="1"/>
  <c r="AE18" i="1"/>
  <c r="AE15" i="1"/>
  <c r="AH43" i="1"/>
  <c r="P17" i="1"/>
  <c r="AG17" i="1" s="1"/>
  <c r="AB33" i="1"/>
  <c r="P26" i="1"/>
  <c r="AG26" i="1" s="1"/>
  <c r="AG29" i="1"/>
  <c r="AF30" i="1"/>
  <c r="AF45" i="1" s="1"/>
  <c r="AE37" i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41" i="1"/>
  <c r="AF43" i="1"/>
  <c r="AB24" i="1"/>
  <c r="P19" i="1"/>
  <c r="AG19" i="1" s="1"/>
  <c r="AG24" i="1"/>
  <c r="AG14" i="1"/>
  <c r="AB21" i="1"/>
  <c r="AG21" i="1" s="1"/>
  <c r="AG39" i="1"/>
  <c r="AB43" i="1"/>
  <c r="P43" i="1"/>
  <c r="AG35" i="1"/>
  <c r="Z43" i="1"/>
  <c r="N43" i="1"/>
  <c r="AG33" i="1"/>
  <c r="AE44" i="1"/>
  <c r="AE39" i="1"/>
  <c r="AE35" i="1"/>
  <c r="AE30" i="1" l="1"/>
  <c r="AG30" i="1"/>
  <c r="AE43" i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3" authorId="0" shapeId="0" xr:uid="{6D6C8D46-9F0B-4243-83CE-F8FA73637EC4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Kierownik przedmiotu - może zostać zmieniony</t>
        </r>
      </text>
    </comment>
  </commentList>
</comments>
</file>

<file path=xl/sharedStrings.xml><?xml version="1.0" encoding="utf-8"?>
<sst xmlns="http://schemas.openxmlformats.org/spreadsheetml/2006/main" count="480" uniqueCount="193">
  <si>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</si>
  <si>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</si>
  <si>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</si>
  <si>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</si>
  <si>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</si>
  <si>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</si>
  <si>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</si>
  <si>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</si>
  <si>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</si>
  <si>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</si>
  <si>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</si>
  <si>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</si>
  <si>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</si>
  <si>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</si>
  <si>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</si>
  <si>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</si>
  <si>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</si>
  <si>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</si>
  <si>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</si>
  <si>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</si>
  <si>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</si>
  <si>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</si>
  <si>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</si>
  <si>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</si>
  <si>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</si>
  <si>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</si>
  <si>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</si>
  <si>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</si>
  <si>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</si>
  <si>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</si>
  <si>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</si>
  <si>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</si>
  <si>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</si>
  <si>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</si>
  <si>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</si>
  <si>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</si>
  <si>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</si>
  <si>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</si>
  <si>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</si>
  <si>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</si>
  <si>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</si>
  <si>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</si>
  <si>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</si>
  <si>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</si>
  <si>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</si>
  <si>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</si>
  <si>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</si>
  <si>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</si>
  <si>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</si>
  <si>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</si>
  <si>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</si>
  <si>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</si>
  <si>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</si>
  <si>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</si>
  <si>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</si>
  <si>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</si>
  <si>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</si>
  <si>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</si>
  <si>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</si>
  <si>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</si>
  <si>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</si>
  <si>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</si>
  <si>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</si>
  <si>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</si>
  <si>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</si>
  <si>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</si>
  <si>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</si>
  <si>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</si>
  <si>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</si>
  <si>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</si>
  <si>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</si>
  <si>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</si>
  <si>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</si>
  <si>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</si>
  <si>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</si>
  <si>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</si>
  <si>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</si>
  <si>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</si>
  <si>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</si>
  <si>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</si>
  <si>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</si>
  <si>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</si>
  <si>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</si>
  <si>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</si>
  <si>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</si>
  <si>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</si>
  <si>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</si>
  <si>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</si>
  <si>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</si>
  <si>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</si>
  <si>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</si>
  <si>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</si>
  <si>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</si>
  <si>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</si>
  <si>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</si>
  <si>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</si>
  <si>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</si>
  <si>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</si>
  <si>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</si>
  <si>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</si>
  <si>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</si>
  <si>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</si>
  <si>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</si>
  <si>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</si>
  <si>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</si>
  <si>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</si>
  <si>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</si>
  <si>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</si>
  <si>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</si>
  <si>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</si>
  <si>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</si>
  <si>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</si>
  <si>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</si>
  <si>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</si>
  <si>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</si>
  <si>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</si>
  <si>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</si>
  <si>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</si>
  <si>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</si>
  <si>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</si>
  <si>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</si>
  <si>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</si>
  <si>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</si>
  <si>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</si>
  <si>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</si>
  <si>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</si>
  <si>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</si>
  <si>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</si>
  <si>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</si>
  <si>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</si>
  <si>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</si>
  <si>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</si>
  <si>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</si>
  <si>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</si>
  <si>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</si>
  <si>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</si>
  <si>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</si>
  <si>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</si>
  <si>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</si>
  <si>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</si>
  <si>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</si>
  <si>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Józef Kobos</t>
  </si>
  <si>
    <t>dr hab. n. med. prof. Uczelni Anna Walczewska</t>
  </si>
  <si>
    <t>prof. dr hab. n. med. Jerzy Sokołowski</t>
  </si>
  <si>
    <t>dr hab. n. med. prof. Uczelno Maria Świątkowska</t>
  </si>
  <si>
    <t>dr hab. n. med. prof. Uczelni Agnieszka Śliwińska</t>
  </si>
  <si>
    <t>prof. dr hab. inż. n. tech. Leszek Klimek</t>
  </si>
  <si>
    <t>dr n. med. Piotr Fabjański</t>
  </si>
  <si>
    <t>mgr Julian Wójtowicz</t>
  </si>
  <si>
    <t>mgr inż. Witold Kozakiewicz</t>
  </si>
  <si>
    <t>dr n. med. Kinga Studzińska-Pasieka</t>
  </si>
  <si>
    <t>dr n. med. Krzysztof Bortnik</t>
  </si>
  <si>
    <t>prof. dr hab. n. med. Monika Łukomska-Szymańska</t>
  </si>
  <si>
    <t>dr inż. Zofia Kula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</si>
  <si>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</si>
  <si>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</si>
  <si>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</si>
  <si>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</si>
  <si>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</si>
  <si>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dr hab. n. med. Kinga Bociong</t>
  </si>
  <si>
    <t>prof. dr hab. n. med. Elżbieta Pawłowska</t>
  </si>
  <si>
    <t>lek. dent Joanna Giełzak</t>
  </si>
  <si>
    <t>dr hab. n. med. prof. Uczelni Ewelina Gaszyńska</t>
  </si>
  <si>
    <t>dr hab. n. med. prof. Uczelni Sebastian Kłosek</t>
  </si>
  <si>
    <t>mgr Beata Peterson</t>
  </si>
  <si>
    <t>mgr Maciej Banacki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</si>
  <si>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</si>
  <si>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</si>
  <si>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</si>
  <si>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</si>
  <si>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</si>
  <si>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dr hab. n. med. prof. Uczelni Michał Marczak</t>
  </si>
  <si>
    <t>dr hab. n. med. prof. Uczelni Rafał Zajdel</t>
  </si>
  <si>
    <t>dr n. hum. Anna Alichniewicz</t>
  </si>
  <si>
    <t>dr hab. n. med. prof. Uczelni Dariusz Timler</t>
  </si>
  <si>
    <t>dr n. społ. Katarzyna Pawlak-Sobczak</t>
  </si>
  <si>
    <t>dr n. med. Krzysztof Drobnik</t>
  </si>
  <si>
    <t>dr hab. n. med. prof. Uczelni Magłorzata Pikala</t>
  </si>
  <si>
    <t>Semestr 3  (zimowy)</t>
  </si>
  <si>
    <t>Semestr 4 (letni)</t>
  </si>
  <si>
    <t>Semestr 5  (zimowy)</t>
  </si>
  <si>
    <t>Semestr 6 (letni)</t>
  </si>
  <si>
    <t xml:space="preserve">dr n. med.. Jacek Szymańśki </t>
  </si>
  <si>
    <t>2022/2023</t>
  </si>
  <si>
    <t>*** zmiany z poprzedniego roku 2021/2022</t>
  </si>
  <si>
    <t>dr n. med. Ewa Pruszczyńska</t>
  </si>
  <si>
    <t>mgr Sławomir Goniewicz</t>
  </si>
  <si>
    <t>prof. dr hab. n. med. Anna Janas-Naze</t>
  </si>
  <si>
    <t>I ROK TECHNIKI DENTYSTYCZNE I STOPNIA 2025/2026</t>
  </si>
  <si>
    <t>II ROK TECHNIKI DENTYSTYCZNE I stopnia 2026/2027</t>
  </si>
  <si>
    <t>III ROK TECHNIKI DENTYSTYCZNE I stopnia 2027/2028</t>
  </si>
  <si>
    <r>
      <t xml:space="preserve">Zdrowie publiczne i </t>
    </r>
    <r>
      <rPr>
        <b/>
        <sz val="14"/>
        <rFont val="Calibri"/>
        <family val="2"/>
        <charset val="238"/>
        <scheme val="minor"/>
      </rPr>
      <t>promocja</t>
    </r>
    <r>
      <rPr>
        <b/>
        <sz val="12"/>
        <rFont val="Calibri"/>
        <family val="2"/>
        <charset val="238"/>
        <scheme val="minor"/>
      </rPr>
      <t xml:space="preserve"> zdrowia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</si>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</sst>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0" tint="-0.49998474074526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771">
    <xf numFmtId="0" fontId="0" fillId="0" borderId="0" xfId="0"/>
    <xf numFmtId="0" fontId="2" fillId="0" borderId="0" xfId="1" applyFont="1"/>
    <xf numFmtId="0" fontId="4" fillId="0" borderId="0" xfId="2" applyFont="1"/>
    <xf numFmtId="0" fontId="4" fillId="0" borderId="0" xfId="2" applyFont="1" applyAlignment="1">
      <alignment wrapText="1"/>
    </xf>
    <xf numFmtId="0" fontId="2" fillId="2" borderId="0" xfId="1" applyFont="1" applyFill="1"/>
    <xf numFmtId="0" fontId="5" fillId="0" borderId="0" xfId="3" applyFont="1"/>
    <xf numFmtId="0" fontId="5" fillId="0" borderId="0" xfId="3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2" fillId="4" borderId="8" xfId="1" applyFont="1" applyFill="1" applyBorder="1" applyAlignment="1">
      <alignment horizontal="center" vertical="center" textRotation="90" wrapText="1"/>
    </xf>
    <xf numFmtId="0" fontId="12" fillId="4" borderId="3" xfId="1" applyFont="1" applyFill="1" applyBorder="1" applyAlignment="1">
      <alignment horizontal="center" vertical="center" textRotation="90" wrapText="1"/>
    </xf>
    <xf numFmtId="0" fontId="12" fillId="4" borderId="2" xfId="1" applyFont="1" applyFill="1" applyBorder="1" applyAlignment="1">
      <alignment horizontal="center" vertical="center" textRotation="90" wrapText="1"/>
    </xf>
    <xf numFmtId="0" fontId="12" fillId="4" borderId="4" xfId="1" applyFont="1" applyFill="1" applyBorder="1" applyAlignment="1">
      <alignment horizontal="center" vertical="center" textRotation="90" wrapText="1"/>
    </xf>
    <xf numFmtId="0" fontId="12" fillId="4" borderId="5" xfId="1" applyFont="1" applyFill="1" applyBorder="1" applyAlignment="1">
      <alignment horizontal="center" vertical="center" textRotation="90" wrapText="1"/>
    </xf>
    <xf numFmtId="0" fontId="12" fillId="4" borderId="15" xfId="1" applyFont="1" applyFill="1" applyBorder="1" applyAlignment="1">
      <alignment horizontal="center" vertical="center"/>
    </xf>
    <xf numFmtId="0" fontId="1" fillId="2" borderId="0" xfId="1" applyFill="1"/>
    <xf numFmtId="0" fontId="14" fillId="4" borderId="27" xfId="1" applyFont="1" applyFill="1" applyBorder="1" applyAlignment="1">
      <alignment horizontal="center" vertical="center"/>
    </xf>
    <xf numFmtId="0" fontId="19" fillId="8" borderId="24" xfId="1" applyFont="1" applyFill="1" applyBorder="1" applyAlignment="1">
      <alignment vertical="center" wrapText="1"/>
    </xf>
    <xf numFmtId="0" fontId="14" fillId="8" borderId="27" xfId="1" applyFont="1" applyFill="1" applyBorder="1" applyAlignment="1">
      <alignment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4" borderId="23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8" fillId="0" borderId="0" xfId="1" applyFont="1"/>
    <xf numFmtId="0" fontId="14" fillId="4" borderId="36" xfId="1" applyFont="1" applyFill="1" applyBorder="1" applyAlignment="1">
      <alignment horizontal="center" vertical="center"/>
    </xf>
    <xf numFmtId="0" fontId="19" fillId="8" borderId="33" xfId="1" applyFont="1" applyFill="1" applyBorder="1" applyAlignment="1">
      <alignment horizontal="left" vertical="center" wrapText="1"/>
    </xf>
    <xf numFmtId="0" fontId="21" fillId="8" borderId="36" xfId="1" applyFont="1" applyFill="1" applyBorder="1" applyAlignment="1">
      <alignment horizontal="left" vertical="center" wrapText="1"/>
    </xf>
    <xf numFmtId="0" fontId="20" fillId="2" borderId="34" xfId="1" applyFont="1" applyFill="1" applyBorder="1" applyAlignment="1">
      <alignment horizontal="center" vertical="center" wrapText="1"/>
    </xf>
    <xf numFmtId="0" fontId="20" fillId="2" borderId="33" xfId="1" applyFont="1" applyFill="1" applyBorder="1" applyAlignment="1">
      <alignment horizontal="center" vertical="center" wrapText="1"/>
    </xf>
    <xf numFmtId="0" fontId="19" fillId="2" borderId="33" xfId="1" applyFont="1" applyFill="1" applyBorder="1" applyAlignment="1">
      <alignment horizontal="center" vertical="center" wrapText="1"/>
    </xf>
    <xf numFmtId="0" fontId="19" fillId="4" borderId="32" xfId="1" applyFont="1" applyFill="1" applyBorder="1" applyAlignment="1">
      <alignment horizontal="center" vertical="center" wrapText="1"/>
    </xf>
    <xf numFmtId="0" fontId="20" fillId="2" borderId="35" xfId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0" fontId="19" fillId="8" borderId="24" xfId="1" applyFont="1" applyFill="1" applyBorder="1" applyAlignment="1">
      <alignment horizontal="left" vertical="center" wrapText="1"/>
    </xf>
    <xf numFmtId="0" fontId="21" fillId="8" borderId="27" xfId="1" applyFont="1" applyFill="1" applyBorder="1" applyAlignment="1">
      <alignment horizontal="left" vertical="center" wrapText="1"/>
    </xf>
    <xf numFmtId="0" fontId="14" fillId="4" borderId="20" xfId="1" applyFont="1" applyFill="1" applyBorder="1" applyAlignment="1">
      <alignment horizontal="center" vertical="center"/>
    </xf>
    <xf numFmtId="0" fontId="19" fillId="8" borderId="17" xfId="1" applyFont="1" applyFill="1" applyBorder="1" applyAlignment="1">
      <alignment horizontal="left" vertical="center" wrapText="1"/>
    </xf>
    <xf numFmtId="0" fontId="21" fillId="8" borderId="20" xfId="1" applyFont="1" applyFill="1" applyBorder="1" applyAlignment="1">
      <alignment horizontal="left"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9" fillId="4" borderId="16" xfId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0" fontId="20" fillId="2" borderId="20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4" fillId="4" borderId="39" xfId="1" applyFont="1" applyFill="1" applyBorder="1" applyAlignment="1">
      <alignment horizontal="center" vertical="center" wrapText="1"/>
    </xf>
    <xf numFmtId="0" fontId="14" fillId="4" borderId="59" xfId="1" applyFont="1" applyFill="1" applyBorder="1" applyAlignment="1">
      <alignment horizontal="center" vertical="center"/>
    </xf>
    <xf numFmtId="0" fontId="19" fillId="8" borderId="58" xfId="1" applyFont="1" applyFill="1" applyBorder="1" applyAlignment="1">
      <alignment horizontal="left" vertical="center" wrapText="1"/>
    </xf>
    <xf numFmtId="0" fontId="21" fillId="8" borderId="42" xfId="2" applyFont="1" applyFill="1" applyBorder="1" applyAlignment="1">
      <alignment vertical="center" wrapText="1"/>
    </xf>
    <xf numFmtId="0" fontId="20" fillId="2" borderId="61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0" fontId="19" fillId="2" borderId="58" xfId="1" applyFont="1" applyFill="1" applyBorder="1" applyAlignment="1">
      <alignment horizontal="center" vertical="center" wrapText="1"/>
    </xf>
    <xf numFmtId="0" fontId="19" fillId="4" borderId="57" xfId="1" applyFont="1" applyFill="1" applyBorder="1" applyAlignment="1">
      <alignment horizontal="center" vertical="center" wrapText="1"/>
    </xf>
    <xf numFmtId="0" fontId="20" fillId="2" borderId="60" xfId="1" applyFont="1" applyFill="1" applyBorder="1" applyAlignment="1">
      <alignment horizontal="center" vertical="center" wrapText="1"/>
    </xf>
    <xf numFmtId="0" fontId="20" fillId="2" borderId="59" xfId="1" applyFont="1" applyFill="1" applyBorder="1" applyAlignment="1">
      <alignment horizontal="center" vertical="center" wrapText="1"/>
    </xf>
    <xf numFmtId="0" fontId="19" fillId="2" borderId="57" xfId="1" applyFont="1" applyFill="1" applyBorder="1" applyAlignment="1">
      <alignment horizontal="center" vertical="center" wrapText="1"/>
    </xf>
    <xf numFmtId="0" fontId="19" fillId="4" borderId="24" xfId="1" applyFont="1" applyFill="1" applyBorder="1" applyAlignment="1">
      <alignment horizontal="left" vertical="center" wrapText="1"/>
    </xf>
    <xf numFmtId="0" fontId="21" fillId="4" borderId="27" xfId="1" applyFont="1" applyFill="1" applyBorder="1" applyAlignment="1">
      <alignment horizontal="left" vertical="center" wrapText="1"/>
    </xf>
    <xf numFmtId="0" fontId="14" fillId="4" borderId="44" xfId="1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horizontal="left" vertical="center" wrapText="1"/>
    </xf>
    <xf numFmtId="0" fontId="21" fillId="4" borderId="44" xfId="1" applyFont="1" applyFill="1" applyBorder="1" applyAlignment="1">
      <alignment horizontal="left" vertical="center" wrapText="1"/>
    </xf>
    <xf numFmtId="0" fontId="20" fillId="2" borderId="46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4" borderId="43" xfId="1" applyFont="1" applyFill="1" applyBorder="1" applyAlignment="1">
      <alignment horizontal="center" vertical="center" wrapText="1"/>
    </xf>
    <xf numFmtId="0" fontId="20" fillId="2" borderId="45" xfId="1" applyFont="1" applyFill="1" applyBorder="1" applyAlignment="1">
      <alignment horizontal="center" vertical="center" wrapText="1"/>
    </xf>
    <xf numFmtId="0" fontId="20" fillId="2" borderId="44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8" borderId="1" xfId="1" applyFont="1" applyFill="1" applyBorder="1" applyAlignment="1">
      <alignment horizontal="left" vertical="center" wrapText="1"/>
    </xf>
    <xf numFmtId="0" fontId="21" fillId="8" borderId="44" xfId="1" applyFont="1" applyFill="1" applyBorder="1" applyAlignment="1">
      <alignment horizontal="left" vertical="center" wrapText="1"/>
    </xf>
    <xf numFmtId="0" fontId="19" fillId="4" borderId="17" xfId="1" applyFont="1" applyFill="1" applyBorder="1" applyAlignment="1">
      <alignment vertical="center"/>
    </xf>
    <xf numFmtId="0" fontId="21" fillId="4" borderId="20" xfId="1" applyFont="1" applyFill="1" applyBorder="1" applyAlignment="1">
      <alignment vertical="center"/>
    </xf>
    <xf numFmtId="0" fontId="15" fillId="2" borderId="18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4" fillId="4" borderId="49" xfId="1" applyFont="1" applyFill="1" applyBorder="1" applyAlignment="1">
      <alignment horizontal="center" vertical="center"/>
    </xf>
    <xf numFmtId="0" fontId="19" fillId="4" borderId="48" xfId="1" applyFont="1" applyFill="1" applyBorder="1" applyAlignment="1">
      <alignment vertical="center"/>
    </xf>
    <xf numFmtId="0" fontId="21" fillId="4" borderId="49" xfId="1" applyFont="1" applyFill="1" applyBorder="1" applyAlignment="1">
      <alignment vertical="center"/>
    </xf>
    <xf numFmtId="0" fontId="20" fillId="2" borderId="51" xfId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0" fontId="19" fillId="2" borderId="48" xfId="1" applyFont="1" applyFill="1" applyBorder="1" applyAlignment="1">
      <alignment horizontal="center" vertical="center" wrapText="1"/>
    </xf>
    <xf numFmtId="0" fontId="19" fillId="4" borderId="47" xfId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20" fillId="2" borderId="49" xfId="1" applyFont="1" applyFill="1" applyBorder="1" applyAlignment="1">
      <alignment horizontal="center" vertical="center" wrapText="1"/>
    </xf>
    <xf numFmtId="0" fontId="19" fillId="2" borderId="47" xfId="1" applyFont="1" applyFill="1" applyBorder="1" applyAlignment="1">
      <alignment horizontal="center" vertical="center" wrapText="1"/>
    </xf>
    <xf numFmtId="0" fontId="19" fillId="4" borderId="17" xfId="1" applyFont="1" applyFill="1" applyBorder="1" applyAlignment="1">
      <alignment horizontal="left" vertical="center" wrapText="1"/>
    </xf>
    <xf numFmtId="0" fontId="21" fillId="4" borderId="20" xfId="1" applyFont="1" applyFill="1" applyBorder="1" applyAlignment="1">
      <alignment horizontal="left" vertical="center" wrapText="1"/>
    </xf>
    <xf numFmtId="0" fontId="19" fillId="4" borderId="48" xfId="1" applyFont="1" applyFill="1" applyBorder="1" applyAlignment="1">
      <alignment vertical="center" wrapText="1"/>
    </xf>
    <xf numFmtId="0" fontId="21" fillId="4" borderId="49" xfId="1" applyFont="1" applyFill="1" applyBorder="1" applyAlignment="1">
      <alignment vertical="center" wrapText="1"/>
    </xf>
    <xf numFmtId="0" fontId="19" fillId="4" borderId="33" xfId="1" applyFont="1" applyFill="1" applyBorder="1" applyAlignment="1">
      <alignment horizontal="left" vertical="center" wrapText="1"/>
    </xf>
    <xf numFmtId="0" fontId="21" fillId="4" borderId="36" xfId="1" applyFont="1" applyFill="1" applyBorder="1" applyAlignment="1">
      <alignment horizontal="left" vertical="center" wrapText="1"/>
    </xf>
    <xf numFmtId="0" fontId="19" fillId="4" borderId="4" xfId="1" applyFont="1" applyFill="1" applyBorder="1" applyAlignment="1">
      <alignment horizontal="center" vertical="center" wrapText="1"/>
    </xf>
    <xf numFmtId="0" fontId="19" fillId="4" borderId="3" xfId="1" applyFont="1" applyFill="1" applyBorder="1" applyAlignment="1">
      <alignment horizontal="center" vertical="center" wrapText="1"/>
    </xf>
    <xf numFmtId="0" fontId="19" fillId="4" borderId="2" xfId="1" applyFont="1" applyFill="1" applyBorder="1" applyAlignment="1">
      <alignment horizontal="center" vertical="center" wrapText="1"/>
    </xf>
    <xf numFmtId="0" fontId="19" fillId="4" borderId="5" xfId="1" applyFont="1" applyFill="1" applyBorder="1" applyAlignment="1">
      <alignment horizontal="center" vertical="center" wrapText="1"/>
    </xf>
    <xf numFmtId="0" fontId="19" fillId="4" borderId="6" xfId="1" applyFont="1" applyFill="1" applyBorder="1" applyAlignment="1">
      <alignment horizontal="center" vertical="center" wrapText="1"/>
    </xf>
    <xf numFmtId="0" fontId="21" fillId="4" borderId="2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left" vertical="center" wrapText="1"/>
    </xf>
    <xf numFmtId="0" fontId="19" fillId="2" borderId="27" xfId="1" applyFont="1" applyFill="1" applyBorder="1" applyAlignment="1">
      <alignment horizontal="left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3" fillId="4" borderId="23" xfId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1" fillId="4" borderId="30" xfId="1" applyFont="1" applyFill="1" applyBorder="1" applyAlignment="1">
      <alignment horizontal="center" vertical="center" wrapText="1"/>
    </xf>
    <xf numFmtId="0" fontId="25" fillId="2" borderId="33" xfId="1" applyFont="1" applyFill="1" applyBorder="1" applyAlignment="1">
      <alignment vertical="center" wrapText="1"/>
    </xf>
    <xf numFmtId="0" fontId="25" fillId="2" borderId="36" xfId="1" applyFont="1" applyFill="1" applyBorder="1" applyAlignment="1">
      <alignment vertical="center" wrapText="1"/>
    </xf>
    <xf numFmtId="0" fontId="24" fillId="2" borderId="34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3" fillId="4" borderId="32" xfId="1" applyFont="1" applyFill="1" applyBorder="1" applyAlignment="1">
      <alignment horizontal="center" vertical="center" wrapText="1"/>
    </xf>
    <xf numFmtId="0" fontId="13" fillId="2" borderId="36" xfId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vertical="center" wrapText="1"/>
    </xf>
    <xf numFmtId="0" fontId="13" fillId="2" borderId="24" xfId="1" applyFont="1" applyFill="1" applyBorder="1" applyAlignment="1">
      <alignment vertical="center" wrapText="1"/>
    </xf>
    <xf numFmtId="0" fontId="12" fillId="2" borderId="24" xfId="1" applyFont="1" applyFill="1" applyBorder="1" applyAlignment="1">
      <alignment vertical="center" wrapText="1"/>
    </xf>
    <xf numFmtId="0" fontId="12" fillId="4" borderId="26" xfId="1" applyFont="1" applyFill="1" applyBorder="1" applyAlignment="1">
      <alignment vertical="center" wrapText="1"/>
    </xf>
    <xf numFmtId="0" fontId="25" fillId="2" borderId="17" xfId="1" applyFont="1" applyFill="1" applyBorder="1" applyAlignment="1">
      <alignment horizontal="left" vertical="center" wrapText="1"/>
    </xf>
    <xf numFmtId="0" fontId="25" fillId="2" borderId="20" xfId="1" applyFont="1" applyFill="1" applyBorder="1" applyAlignment="1">
      <alignment horizontal="left" vertical="center" wrapText="1"/>
    </xf>
    <xf numFmtId="0" fontId="24" fillId="2" borderId="18" xfId="1" applyFont="1" applyFill="1" applyBorder="1" applyAlignment="1">
      <alignment horizontal="center" vertical="center" wrapText="1"/>
    </xf>
    <xf numFmtId="0" fontId="24" fillId="2" borderId="17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vertical="center" wrapText="1"/>
    </xf>
    <xf numFmtId="0" fontId="12" fillId="2" borderId="17" xfId="1" applyFont="1" applyFill="1" applyBorder="1" applyAlignment="1">
      <alignment vertical="center" wrapText="1"/>
    </xf>
    <xf numFmtId="0" fontId="12" fillId="4" borderId="19" xfId="1" applyFont="1" applyFill="1" applyBorder="1" applyAlignment="1">
      <alignment vertical="center" wrapText="1"/>
    </xf>
    <xf numFmtId="0" fontId="19" fillId="2" borderId="17" xfId="1" applyFont="1" applyFill="1" applyBorder="1" applyAlignment="1">
      <alignment horizontal="left" vertical="center" wrapText="1"/>
    </xf>
    <xf numFmtId="0" fontId="19" fillId="2" borderId="20" xfId="1" applyFont="1" applyFill="1" applyBorder="1" applyAlignment="1">
      <alignment horizontal="left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13" fillId="4" borderId="16" xfId="1" applyFont="1" applyFill="1" applyBorder="1" applyAlignment="1">
      <alignment horizontal="center" vertical="center" wrapText="1"/>
    </xf>
    <xf numFmtId="0" fontId="25" fillId="2" borderId="24" xfId="1" applyFont="1" applyFill="1" applyBorder="1" applyAlignment="1">
      <alignment horizontal="left" vertical="center" wrapText="1"/>
    </xf>
    <xf numFmtId="0" fontId="25" fillId="2" borderId="27" xfId="1" applyFont="1" applyFill="1" applyBorder="1" applyAlignment="1">
      <alignment horizontal="left" vertical="center" wrapText="1"/>
    </xf>
    <xf numFmtId="0" fontId="21" fillId="4" borderId="21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right" vertical="center"/>
    </xf>
    <xf numFmtId="0" fontId="24" fillId="5" borderId="4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 wrapText="1"/>
    </xf>
    <xf numFmtId="0" fontId="13" fillId="5" borderId="5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left" vertical="center" wrapText="1"/>
    </xf>
    <xf numFmtId="0" fontId="24" fillId="2" borderId="11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3" fillId="4" borderId="9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27" fillId="4" borderId="3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2" fillId="4" borderId="6" xfId="1" applyFont="1" applyFill="1" applyBorder="1" applyAlignment="1">
      <alignment horizontal="center" vertical="center" wrapText="1"/>
    </xf>
    <xf numFmtId="0" fontId="28" fillId="4" borderId="3" xfId="1" applyFont="1" applyFill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4" fillId="4" borderId="1" xfId="0" applyFont="1" applyFill="1" applyBorder="1" applyAlignment="1">
      <alignment horizontal="right"/>
    </xf>
    <xf numFmtId="0" fontId="13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/>
    </xf>
    <xf numFmtId="0" fontId="13" fillId="0" borderId="0" xfId="3" applyFont="1"/>
    <xf numFmtId="0" fontId="13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2" fillId="6" borderId="4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3" fillId="6" borderId="11" xfId="3" applyFont="1" applyFill="1" applyBorder="1" applyAlignment="1">
      <alignment horizontal="center" vertical="center" wrapText="1"/>
    </xf>
    <xf numFmtId="0" fontId="13" fillId="6" borderId="10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textRotation="90" wrapText="1"/>
    </xf>
    <xf numFmtId="0" fontId="13" fillId="6" borderId="10" xfId="3" applyFont="1" applyFill="1" applyBorder="1" applyAlignment="1">
      <alignment horizontal="center" vertical="center" textRotation="90" wrapText="1"/>
    </xf>
    <xf numFmtId="0" fontId="13" fillId="6" borderId="9" xfId="3" applyFont="1" applyFill="1" applyBorder="1" applyAlignment="1">
      <alignment horizontal="center" vertical="center" textRotation="90" wrapText="1"/>
    </xf>
    <xf numFmtId="0" fontId="12" fillId="6" borderId="9" xfId="3" applyFont="1" applyFill="1" applyBorder="1" applyAlignment="1">
      <alignment horizontal="center" vertical="center" textRotation="90" wrapText="1"/>
    </xf>
    <xf numFmtId="0" fontId="12" fillId="6" borderId="15" xfId="3" applyFont="1" applyFill="1" applyBorder="1" applyAlignment="1">
      <alignment vertical="center" wrapText="1"/>
    </xf>
    <xf numFmtId="0" fontId="12" fillId="0" borderId="67" xfId="3" applyFont="1" applyBorder="1" applyAlignment="1">
      <alignment horizontal="center" vertical="center"/>
    </xf>
    <xf numFmtId="0" fontId="12" fillId="0" borderId="42" xfId="3" applyFont="1" applyBorder="1" applyAlignment="1">
      <alignment horizontal="left" vertical="center" wrapText="1"/>
    </xf>
    <xf numFmtId="0" fontId="31" fillId="0" borderId="76" xfId="3" applyFont="1" applyBorder="1" applyAlignment="1">
      <alignment horizontal="left" vertical="center" wrapText="1"/>
    </xf>
    <xf numFmtId="0" fontId="13" fillId="0" borderId="72" xfId="3" applyFont="1" applyBorder="1" applyAlignment="1">
      <alignment horizontal="center" vertical="center" wrapText="1"/>
    </xf>
    <xf numFmtId="0" fontId="13" fillId="0" borderId="71" xfId="3" applyFont="1" applyBorder="1" applyAlignment="1">
      <alignment horizontal="center" vertical="center" wrapText="1"/>
    </xf>
    <xf numFmtId="0" fontId="12" fillId="0" borderId="71" xfId="3" applyFont="1" applyBorder="1" applyAlignment="1">
      <alignment horizontal="center" vertical="center" wrapText="1"/>
    </xf>
    <xf numFmtId="0" fontId="12" fillId="0" borderId="76" xfId="3" applyFont="1" applyBorder="1" applyAlignment="1">
      <alignment horizontal="center" vertical="center" wrapText="1"/>
    </xf>
    <xf numFmtId="0" fontId="12" fillId="6" borderId="8" xfId="3" applyFont="1" applyFill="1" applyBorder="1" applyAlignment="1">
      <alignment vertical="center" wrapText="1"/>
    </xf>
    <xf numFmtId="0" fontId="12" fillId="0" borderId="75" xfId="3" applyFont="1" applyBorder="1" applyAlignment="1">
      <alignment horizontal="center" vertical="center"/>
    </xf>
    <xf numFmtId="0" fontId="14" fillId="0" borderId="7" xfId="3" applyFont="1" applyBorder="1" applyAlignment="1">
      <alignment horizontal="left" vertical="center" wrapText="1"/>
    </xf>
    <xf numFmtId="0" fontId="23" fillId="0" borderId="2" xfId="3" applyFont="1" applyBorder="1" applyAlignment="1">
      <alignment horizontal="left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28" xfId="3" applyFont="1" applyBorder="1" applyAlignment="1">
      <alignment horizontal="center" vertical="center"/>
    </xf>
    <xf numFmtId="0" fontId="14" fillId="0" borderId="68" xfId="3" applyFont="1" applyBorder="1" applyAlignment="1">
      <alignment horizontal="left" vertical="center" wrapText="1"/>
    </xf>
    <xf numFmtId="0" fontId="23" fillId="0" borderId="23" xfId="3" applyFont="1" applyBorder="1" applyAlignment="1">
      <alignment horizontal="left" vertical="center" wrapText="1"/>
    </xf>
    <xf numFmtId="0" fontId="13" fillId="0" borderId="25" xfId="3" applyFont="1" applyBorder="1" applyAlignment="1">
      <alignment horizontal="center" vertical="center" wrapText="1"/>
    </xf>
    <xf numFmtId="0" fontId="13" fillId="0" borderId="24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12" fillId="0" borderId="23" xfId="3" applyFont="1" applyBorder="1" applyAlignment="1">
      <alignment horizontal="center" vertical="center" wrapText="1"/>
    </xf>
    <xf numFmtId="0" fontId="12" fillId="0" borderId="21" xfId="3" applyFont="1" applyBorder="1" applyAlignment="1">
      <alignment horizontal="center" vertical="center"/>
    </xf>
    <xf numFmtId="0" fontId="14" fillId="0" borderId="73" xfId="3" applyFont="1" applyBorder="1" applyAlignment="1">
      <alignment horizontal="left" vertical="center"/>
    </xf>
    <xf numFmtId="0" fontId="23" fillId="0" borderId="32" xfId="3" applyFont="1" applyBorder="1" applyAlignment="1">
      <alignment horizontal="left" vertical="center"/>
    </xf>
    <xf numFmtId="0" fontId="13" fillId="0" borderId="34" xfId="3" applyFont="1" applyBorder="1" applyAlignment="1">
      <alignment horizontal="center" vertical="center" wrapText="1"/>
    </xf>
    <xf numFmtId="0" fontId="13" fillId="0" borderId="33" xfId="3" applyFont="1" applyBorder="1" applyAlignment="1">
      <alignment horizontal="center" vertical="center" wrapText="1"/>
    </xf>
    <xf numFmtId="0" fontId="12" fillId="0" borderId="33" xfId="3" applyFont="1" applyBorder="1" applyAlignment="1">
      <alignment horizontal="center" vertical="center" wrapText="1"/>
    </xf>
    <xf numFmtId="0" fontId="12" fillId="0" borderId="32" xfId="3" applyFont="1" applyBorder="1" applyAlignment="1">
      <alignment horizontal="center" vertical="center" wrapText="1"/>
    </xf>
    <xf numFmtId="0" fontId="14" fillId="2" borderId="68" xfId="3" applyFont="1" applyFill="1" applyBorder="1" applyAlignment="1">
      <alignment horizontal="left" vertical="center"/>
    </xf>
    <xf numFmtId="0" fontId="23" fillId="2" borderId="23" xfId="3" applyFont="1" applyFill="1" applyBorder="1" applyAlignment="1">
      <alignment horizontal="left" vertical="center"/>
    </xf>
    <xf numFmtId="0" fontId="13" fillId="2" borderId="25" xfId="3" applyFont="1" applyFill="1" applyBorder="1" applyAlignment="1">
      <alignment horizontal="center" vertical="center" wrapText="1"/>
    </xf>
    <xf numFmtId="0" fontId="13" fillId="2" borderId="24" xfId="3" applyFont="1" applyFill="1" applyBorder="1" applyAlignment="1">
      <alignment horizontal="center" vertical="center" wrapText="1"/>
    </xf>
    <xf numFmtId="0" fontId="12" fillId="2" borderId="24" xfId="3" applyFont="1" applyFill="1" applyBorder="1" applyAlignment="1">
      <alignment horizontal="center" vertical="center" wrapText="1"/>
    </xf>
    <xf numFmtId="0" fontId="12" fillId="2" borderId="23" xfId="3" applyFont="1" applyFill="1" applyBorder="1" applyAlignment="1">
      <alignment horizontal="center" vertical="center" wrapText="1"/>
    </xf>
    <xf numFmtId="0" fontId="12" fillId="0" borderId="54" xfId="3" applyFont="1" applyBorder="1" applyAlignment="1">
      <alignment horizontal="center" vertical="center"/>
    </xf>
    <xf numFmtId="0" fontId="14" fillId="2" borderId="74" xfId="3" applyFont="1" applyFill="1" applyBorder="1" applyAlignment="1">
      <alignment horizontal="left" vertical="center" wrapText="1"/>
    </xf>
    <xf numFmtId="0" fontId="23" fillId="2" borderId="43" xfId="3" applyFont="1" applyFill="1" applyBorder="1" applyAlignment="1">
      <alignment horizontal="left" vertical="center" wrapText="1"/>
    </xf>
    <xf numFmtId="0" fontId="24" fillId="2" borderId="46" xfId="3" applyFont="1" applyFill="1" applyBorder="1" applyAlignment="1">
      <alignment horizontal="center" vertical="center" wrapText="1"/>
    </xf>
    <xf numFmtId="0" fontId="24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 wrapText="1"/>
    </xf>
    <xf numFmtId="0" fontId="14" fillId="2" borderId="43" xfId="3" applyFont="1" applyFill="1" applyBorder="1" applyAlignment="1">
      <alignment horizontal="center" vertical="center" wrapText="1"/>
    </xf>
    <xf numFmtId="0" fontId="20" fillId="2" borderId="46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2" fillId="0" borderId="43" xfId="3" applyFont="1" applyBorder="1" applyAlignment="1">
      <alignment horizontal="center" vertical="center" wrapText="1"/>
    </xf>
    <xf numFmtId="0" fontId="13" fillId="0" borderId="46" xfId="3" applyFont="1" applyBorder="1" applyAlignment="1">
      <alignment horizontal="center" vertical="center" wrapText="1"/>
    </xf>
    <xf numFmtId="0" fontId="12" fillId="0" borderId="30" xfId="3" applyFont="1" applyBorder="1" applyAlignment="1">
      <alignment horizontal="center" vertical="center"/>
    </xf>
    <xf numFmtId="0" fontId="12" fillId="0" borderId="78" xfId="3" applyFont="1" applyBorder="1" applyAlignment="1">
      <alignment horizontal="left" vertical="center" wrapText="1"/>
    </xf>
    <xf numFmtId="0" fontId="31" fillId="2" borderId="16" xfId="3" applyFont="1" applyFill="1" applyBorder="1" applyAlignment="1">
      <alignment horizontal="left" vertical="center" wrapText="1"/>
    </xf>
    <xf numFmtId="0" fontId="24" fillId="2" borderId="18" xfId="3" applyFont="1" applyFill="1" applyBorder="1" applyAlignment="1">
      <alignment horizontal="center" vertical="center" wrapText="1"/>
    </xf>
    <xf numFmtId="0" fontId="24" fillId="2" borderId="17" xfId="3" applyFont="1" applyFill="1" applyBorder="1" applyAlignment="1">
      <alignment horizontal="center" vertical="center" wrapText="1"/>
    </xf>
    <xf numFmtId="0" fontId="14" fillId="2" borderId="17" xfId="3" applyFont="1" applyFill="1" applyBorder="1" applyAlignment="1">
      <alignment horizontal="center" vertical="center" wrapText="1"/>
    </xf>
    <xf numFmtId="0" fontId="14" fillId="2" borderId="16" xfId="3" applyFont="1" applyFill="1" applyBorder="1" applyAlignment="1">
      <alignment horizontal="center" vertical="center" wrapText="1"/>
    </xf>
    <xf numFmtId="0" fontId="13" fillId="0" borderId="17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3" fillId="0" borderId="18" xfId="3" applyFont="1" applyBorder="1" applyAlignment="1">
      <alignment horizontal="center" vertical="center" wrapText="1"/>
    </xf>
    <xf numFmtId="0" fontId="12" fillId="0" borderId="79" xfId="3" applyFont="1" applyBorder="1" applyAlignment="1">
      <alignment horizontal="center" vertical="center"/>
    </xf>
    <xf numFmtId="0" fontId="12" fillId="0" borderId="69" xfId="3" applyFont="1" applyBorder="1" applyAlignment="1">
      <alignment horizontal="left" vertical="center" wrapText="1"/>
    </xf>
    <xf numFmtId="0" fontId="31" fillId="0" borderId="47" xfId="3" applyFont="1" applyBorder="1" applyAlignment="1">
      <alignment horizontal="left" vertical="center" wrapText="1"/>
    </xf>
    <xf numFmtId="0" fontId="24" fillId="0" borderId="51" xfId="3" applyFont="1" applyBorder="1" applyAlignment="1">
      <alignment horizontal="center" vertical="center" wrapText="1"/>
    </xf>
    <xf numFmtId="0" fontId="24" fillId="0" borderId="48" xfId="3" applyFont="1" applyBorder="1" applyAlignment="1">
      <alignment horizontal="center" vertical="center" wrapText="1"/>
    </xf>
    <xf numFmtId="0" fontId="14" fillId="0" borderId="48" xfId="3" applyFont="1" applyBorder="1" applyAlignment="1">
      <alignment horizontal="center" vertical="center" wrapText="1"/>
    </xf>
    <xf numFmtId="0" fontId="14" fillId="0" borderId="47" xfId="3" applyFont="1" applyBorder="1" applyAlignment="1">
      <alignment horizontal="center" vertical="center" wrapText="1"/>
    </xf>
    <xf numFmtId="0" fontId="13" fillId="0" borderId="48" xfId="3" applyFont="1" applyBorder="1" applyAlignment="1">
      <alignment horizontal="center" vertical="center" wrapText="1"/>
    </xf>
    <xf numFmtId="0" fontId="12" fillId="0" borderId="48" xfId="3" applyFont="1" applyBorder="1" applyAlignment="1">
      <alignment horizontal="center" vertical="center" wrapText="1"/>
    </xf>
    <xf numFmtId="0" fontId="12" fillId="0" borderId="47" xfId="3" applyFont="1" applyBorder="1" applyAlignment="1">
      <alignment horizontal="center" vertical="center" wrapText="1"/>
    </xf>
    <xf numFmtId="0" fontId="13" fillId="0" borderId="51" xfId="3" applyFont="1" applyBorder="1" applyAlignment="1">
      <alignment horizontal="center" vertical="center" wrapText="1"/>
    </xf>
    <xf numFmtId="0" fontId="31" fillId="0" borderId="16" xfId="3" applyFont="1" applyBorder="1" applyAlignment="1">
      <alignment horizontal="left" vertical="center" wrapText="1"/>
    </xf>
    <xf numFmtId="0" fontId="12" fillId="0" borderId="77" xfId="3" applyFont="1" applyBorder="1" applyAlignment="1">
      <alignment horizontal="center" vertical="center"/>
    </xf>
    <xf numFmtId="0" fontId="12" fillId="0" borderId="40" xfId="3" applyFont="1" applyBorder="1" applyAlignment="1">
      <alignment horizontal="left" vertical="center" wrapText="1"/>
    </xf>
    <xf numFmtId="0" fontId="31" fillId="0" borderId="57" xfId="3" applyFont="1" applyBorder="1" applyAlignment="1">
      <alignment horizontal="left" vertical="center" wrapText="1"/>
    </xf>
    <xf numFmtId="0" fontId="13" fillId="0" borderId="61" xfId="3" applyFont="1" applyBorder="1" applyAlignment="1">
      <alignment horizontal="center" vertical="center" wrapText="1"/>
    </xf>
    <xf numFmtId="0" fontId="13" fillId="0" borderId="58" xfId="3" applyFont="1" applyBorder="1" applyAlignment="1">
      <alignment horizontal="center" vertical="center" wrapText="1"/>
    </xf>
    <xf numFmtId="0" fontId="12" fillId="0" borderId="58" xfId="3" applyFont="1" applyBorder="1" applyAlignment="1">
      <alignment horizontal="center" vertical="center" wrapText="1"/>
    </xf>
    <xf numFmtId="0" fontId="12" fillId="0" borderId="57" xfId="3" applyFont="1" applyBorder="1" applyAlignment="1">
      <alignment horizontal="center" vertical="center" wrapText="1"/>
    </xf>
    <xf numFmtId="0" fontId="12" fillId="6" borderId="28" xfId="3" applyFont="1" applyFill="1" applyBorder="1" applyAlignment="1">
      <alignment horizontal="center" wrapText="1"/>
    </xf>
    <xf numFmtId="0" fontId="12" fillId="0" borderId="68" xfId="3" applyFont="1" applyBorder="1" applyAlignment="1">
      <alignment horizontal="left" vertical="center" wrapText="1"/>
    </xf>
    <xf numFmtId="0" fontId="31" fillId="0" borderId="23" xfId="3" applyFont="1" applyBorder="1" applyAlignment="1">
      <alignment horizontal="left" vertical="center" wrapText="1"/>
    </xf>
    <xf numFmtId="0" fontId="13" fillId="0" borderId="24" xfId="3" applyFont="1" applyBorder="1" applyAlignment="1">
      <alignment vertical="center" wrapText="1"/>
    </xf>
    <xf numFmtId="0" fontId="13" fillId="0" borderId="27" xfId="3" applyFont="1" applyBorder="1" applyAlignment="1">
      <alignment horizontal="center" vertical="center" wrapText="1"/>
    </xf>
    <xf numFmtId="0" fontId="12" fillId="0" borderId="24" xfId="3" applyFont="1" applyBorder="1" applyAlignment="1">
      <alignment vertical="center" wrapText="1"/>
    </xf>
    <xf numFmtId="0" fontId="12" fillId="0" borderId="26" xfId="3" applyFont="1" applyBorder="1" applyAlignment="1">
      <alignment vertical="center" wrapText="1"/>
    </xf>
    <xf numFmtId="0" fontId="12" fillId="6" borderId="21" xfId="3" applyFont="1" applyFill="1" applyBorder="1" applyAlignment="1">
      <alignment horizontal="center" vertical="top" wrapText="1"/>
    </xf>
    <xf numFmtId="0" fontId="32" fillId="0" borderId="73" xfId="3" applyFont="1" applyBorder="1" applyAlignment="1">
      <alignment horizontal="left" vertical="center" wrapText="1"/>
    </xf>
    <xf numFmtId="0" fontId="33" fillId="0" borderId="32" xfId="3" applyFont="1" applyBorder="1" applyAlignment="1">
      <alignment horizontal="left" vertical="center" wrapText="1"/>
    </xf>
    <xf numFmtId="0" fontId="13" fillId="0" borderId="33" xfId="3" applyFont="1" applyBorder="1" applyAlignment="1">
      <alignment vertical="center" wrapText="1"/>
    </xf>
    <xf numFmtId="0" fontId="13" fillId="0" borderId="36" xfId="3" applyFont="1" applyBorder="1" applyAlignment="1">
      <alignment horizontal="center" vertical="center" wrapText="1"/>
    </xf>
    <xf numFmtId="0" fontId="12" fillId="0" borderId="33" xfId="3" applyFont="1" applyBorder="1" applyAlignment="1">
      <alignment vertical="center" wrapText="1"/>
    </xf>
    <xf numFmtId="0" fontId="12" fillId="0" borderId="35" xfId="3" applyFont="1" applyBorder="1" applyAlignment="1">
      <alignment vertical="center" wrapText="1"/>
    </xf>
    <xf numFmtId="0" fontId="14" fillId="2" borderId="68" xfId="3" applyFont="1" applyFill="1" applyBorder="1" applyAlignment="1">
      <alignment horizontal="left" vertical="center" wrapText="1"/>
    </xf>
    <xf numFmtId="0" fontId="23" fillId="2" borderId="23" xfId="3" applyFont="1" applyFill="1" applyBorder="1" applyAlignment="1">
      <alignment horizontal="left" vertical="center" wrapText="1"/>
    </xf>
    <xf numFmtId="0" fontId="13" fillId="0" borderId="27" xfId="3" applyFont="1" applyBorder="1" applyAlignment="1">
      <alignment vertical="center" wrapText="1"/>
    </xf>
    <xf numFmtId="0" fontId="12" fillId="6" borderId="30" xfId="3" applyFont="1" applyFill="1" applyBorder="1" applyAlignment="1">
      <alignment horizontal="center" vertical="top" wrapText="1"/>
    </xf>
    <xf numFmtId="0" fontId="32" fillId="0" borderId="78" xfId="3" applyFont="1" applyBorder="1" applyAlignment="1">
      <alignment horizontal="left" vertical="center" wrapText="1"/>
    </xf>
    <xf numFmtId="0" fontId="33" fillId="0" borderId="16" xfId="3" applyFont="1" applyBorder="1" applyAlignment="1">
      <alignment horizontal="left" vertical="center" wrapText="1"/>
    </xf>
    <xf numFmtId="0" fontId="13" fillId="0" borderId="20" xfId="3" applyFont="1" applyBorder="1" applyAlignment="1">
      <alignment vertical="center" wrapText="1"/>
    </xf>
    <xf numFmtId="0" fontId="13" fillId="0" borderId="17" xfId="3" applyFont="1" applyBorder="1" applyAlignment="1">
      <alignment vertical="center" wrapText="1"/>
    </xf>
    <xf numFmtId="0" fontId="12" fillId="0" borderId="17" xfId="3" applyFont="1" applyBorder="1" applyAlignment="1">
      <alignment vertical="center" wrapText="1"/>
    </xf>
    <xf numFmtId="0" fontId="12" fillId="0" borderId="19" xfId="3" applyFont="1" applyBorder="1" applyAlignment="1">
      <alignment vertical="center" wrapText="1"/>
    </xf>
    <xf numFmtId="0" fontId="12" fillId="6" borderId="79" xfId="3" applyFont="1" applyFill="1" applyBorder="1" applyAlignment="1">
      <alignment horizontal="center" wrapText="1"/>
    </xf>
    <xf numFmtId="0" fontId="13" fillId="0" borderId="49" xfId="3" applyFont="1" applyBorder="1" applyAlignment="1">
      <alignment vertical="center" wrapText="1"/>
    </xf>
    <xf numFmtId="0" fontId="13" fillId="0" borderId="48" xfId="3" applyFont="1" applyBorder="1" applyAlignment="1">
      <alignment vertical="center" wrapText="1"/>
    </xf>
    <xf numFmtId="0" fontId="12" fillId="0" borderId="48" xfId="3" applyFont="1" applyBorder="1" applyAlignment="1">
      <alignment vertical="center" wrapText="1"/>
    </xf>
    <xf numFmtId="0" fontId="12" fillId="0" borderId="50" xfId="3" applyFont="1" applyBorder="1" applyAlignment="1">
      <alignment vertical="center" wrapText="1"/>
    </xf>
    <xf numFmtId="0" fontId="13" fillId="0" borderId="36" xfId="3" applyFont="1" applyBorder="1" applyAlignment="1">
      <alignment vertical="center" wrapText="1"/>
    </xf>
    <xf numFmtId="0" fontId="13" fillId="6" borderId="4" xfId="3" applyFont="1" applyFill="1" applyBorder="1" applyAlignment="1">
      <alignment horizontal="center" vertical="center" wrapText="1"/>
    </xf>
    <xf numFmtId="0" fontId="13" fillId="6" borderId="3" xfId="3" applyFont="1" applyFill="1" applyBorder="1" applyAlignment="1">
      <alignment horizontal="center" vertical="center" wrapText="1"/>
    </xf>
    <xf numFmtId="0" fontId="13" fillId="6" borderId="2" xfId="3" applyFont="1" applyFill="1" applyBorder="1" applyAlignment="1">
      <alignment horizontal="center" vertical="center" wrapText="1"/>
    </xf>
    <xf numFmtId="0" fontId="13" fillId="6" borderId="6" xfId="3" applyFont="1" applyFill="1" applyBorder="1" applyAlignment="1">
      <alignment horizontal="center" vertical="center" wrapText="1"/>
    </xf>
    <xf numFmtId="0" fontId="13" fillId="6" borderId="5" xfId="3" applyFont="1" applyFill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/>
    </xf>
    <xf numFmtId="0" fontId="12" fillId="0" borderId="12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6" borderId="6" xfId="3" applyFont="1" applyFill="1" applyBorder="1" applyAlignment="1">
      <alignment horizontal="center"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wrapText="1"/>
    </xf>
    <xf numFmtId="0" fontId="1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6" borderId="48" xfId="0" applyFont="1" applyFill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 wrapText="1"/>
    </xf>
    <xf numFmtId="0" fontId="34" fillId="6" borderId="18" xfId="0" applyFont="1" applyFill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4" fillId="6" borderId="17" xfId="0" applyFont="1" applyFill="1" applyBorder="1" applyAlignment="1">
      <alignment horizontal="center" vertical="center" textRotation="90" wrapText="1"/>
    </xf>
    <xf numFmtId="0" fontId="34" fillId="6" borderId="16" xfId="0" applyFont="1" applyFill="1" applyBorder="1" applyAlignment="1">
      <alignment horizontal="center" vertical="center" textRotation="90" wrapText="1"/>
    </xf>
    <xf numFmtId="0" fontId="34" fillId="6" borderId="61" xfId="0" applyFont="1" applyFill="1" applyBorder="1" applyAlignment="1">
      <alignment horizontal="center" vertical="center" wrapText="1"/>
    </xf>
    <xf numFmtId="0" fontId="34" fillId="6" borderId="58" xfId="0" applyFont="1" applyFill="1" applyBorder="1" applyAlignment="1">
      <alignment horizontal="center" vertical="center" wrapText="1"/>
    </xf>
    <xf numFmtId="0" fontId="34" fillId="6" borderId="58" xfId="0" applyFont="1" applyFill="1" applyBorder="1" applyAlignment="1">
      <alignment horizontal="center" vertical="center" textRotation="90" wrapText="1"/>
    </xf>
    <xf numFmtId="0" fontId="31" fillId="6" borderId="57" xfId="0" applyFont="1" applyFill="1" applyBorder="1" applyAlignment="1">
      <alignment horizontal="center" vertical="center" textRotation="90" wrapText="1"/>
    </xf>
    <xf numFmtId="0" fontId="12" fillId="6" borderId="28" xfId="0" applyFont="1" applyFill="1" applyBorder="1" applyAlignment="1">
      <alignment horizontal="center" vertical="center"/>
    </xf>
    <xf numFmtId="0" fontId="21" fillId="2" borderId="27" xfId="0" applyFont="1" applyFill="1" applyBorder="1"/>
    <xf numFmtId="0" fontId="21" fillId="2" borderId="26" xfId="0" applyFont="1" applyFill="1" applyBorder="1"/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3" fillId="6" borderId="44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43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3" fillId="6" borderId="36" xfId="0" applyFont="1" applyFill="1" applyBorder="1" applyAlignment="1">
      <alignment horizontal="center" vertical="center" wrapText="1"/>
    </xf>
    <xf numFmtId="0" fontId="13" fillId="6" borderId="33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2" fillId="6" borderId="3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79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3" fillId="6" borderId="49" xfId="0" applyFont="1" applyFill="1" applyBorder="1" applyAlignment="1">
      <alignment horizontal="center" vertical="center" wrapText="1"/>
    </xf>
    <xf numFmtId="0" fontId="13" fillId="6" borderId="48" xfId="0" applyFont="1" applyFill="1" applyBorder="1" applyAlignment="1">
      <alignment horizontal="center" vertical="center" wrapText="1"/>
    </xf>
    <xf numFmtId="0" fontId="12" fillId="6" borderId="7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21" fillId="2" borderId="5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9" fillId="7" borderId="79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vertical="center" wrapText="1"/>
    </xf>
    <xf numFmtId="0" fontId="13" fillId="0" borderId="48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14" fillId="2" borderId="36" xfId="0" applyFont="1" applyFill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3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2" fillId="7" borderId="67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right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24" fillId="2" borderId="71" xfId="1" applyFont="1" applyFill="1" applyBorder="1" applyAlignment="1">
      <alignment horizontal="center" vertical="center" wrapText="1"/>
    </xf>
    <xf numFmtId="0" fontId="24" fillId="2" borderId="58" xfId="1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wrapText="1"/>
    </xf>
    <xf numFmtId="0" fontId="19" fillId="4" borderId="8" xfId="1" applyFont="1" applyFill="1" applyBorder="1" applyAlignment="1">
      <alignment horizontal="right" vertical="center" wrapText="1"/>
    </xf>
    <xf numFmtId="0" fontId="19" fillId="4" borderId="7" xfId="1" applyFont="1" applyFill="1" applyBorder="1" applyAlignment="1">
      <alignment horizontal="right" vertical="center" wrapText="1"/>
    </xf>
    <xf numFmtId="0" fontId="19" fillId="4" borderId="63" xfId="1" applyFont="1" applyFill="1" applyBorder="1" applyAlignment="1">
      <alignment horizontal="right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right" vertical="center"/>
    </xf>
    <xf numFmtId="0" fontId="14" fillId="4" borderId="7" xfId="1" applyFont="1" applyFill="1" applyBorder="1" applyAlignment="1">
      <alignment horizontal="right" vertical="center"/>
    </xf>
    <xf numFmtId="0" fontId="19" fillId="4" borderId="15" xfId="1" applyFont="1" applyFill="1" applyBorder="1" applyAlignment="1">
      <alignment horizontal="center" vertical="center" wrapText="1"/>
    </xf>
    <xf numFmtId="0" fontId="19" fillId="4" borderId="14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left" vertical="center" wrapText="1"/>
    </xf>
    <xf numFmtId="0" fontId="19" fillId="2" borderId="6" xfId="1" applyFont="1" applyFill="1" applyBorder="1" applyAlignment="1">
      <alignment horizontal="left" vertical="center" wrapText="1"/>
    </xf>
    <xf numFmtId="0" fontId="14" fillId="4" borderId="25" xfId="1" applyFont="1" applyFill="1" applyBorder="1" applyAlignment="1">
      <alignment horizontal="center" vertical="center"/>
    </xf>
    <xf numFmtId="0" fontId="14" fillId="4" borderId="18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 wrapText="1"/>
    </xf>
    <xf numFmtId="0" fontId="24" fillId="2" borderId="17" xfId="1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12" fillId="4" borderId="16" xfId="1" applyFont="1" applyFill="1" applyBorder="1" applyAlignment="1">
      <alignment horizontal="center" vertical="center" wrapText="1"/>
    </xf>
    <xf numFmtId="0" fontId="12" fillId="4" borderId="26" xfId="1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0" fontId="14" fillId="2" borderId="23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18" xfId="1" applyFont="1" applyFill="1" applyBorder="1" applyAlignment="1">
      <alignment horizontal="center" vertical="center" wrapText="1"/>
    </xf>
    <xf numFmtId="0" fontId="14" fillId="2" borderId="24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26" fillId="2" borderId="24" xfId="1" applyFont="1" applyFill="1" applyBorder="1" applyAlignment="1">
      <alignment horizontal="center" vertical="center" wrapText="1"/>
    </xf>
    <xf numFmtId="0" fontId="26" fillId="2" borderId="17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14" fillId="2" borderId="33" xfId="1" applyFont="1" applyFill="1" applyBorder="1" applyAlignment="1">
      <alignment horizontal="center" vertical="center" wrapText="1"/>
    </xf>
    <xf numFmtId="0" fontId="14" fillId="2" borderId="32" xfId="1" applyFont="1" applyFill="1" applyBorder="1" applyAlignment="1">
      <alignment horizontal="center" vertical="center" wrapText="1"/>
    </xf>
    <xf numFmtId="0" fontId="21" fillId="4" borderId="31" xfId="1" applyFont="1" applyFill="1" applyBorder="1" applyAlignment="1">
      <alignment horizontal="center" vertical="center" wrapText="1"/>
    </xf>
    <xf numFmtId="0" fontId="21" fillId="4" borderId="29" xfId="1" applyFont="1" applyFill="1" applyBorder="1" applyAlignment="1">
      <alignment horizontal="center" vertical="center" wrapText="1"/>
    </xf>
    <xf numFmtId="0" fontId="21" fillId="4" borderId="22" xfId="1" applyFont="1" applyFill="1" applyBorder="1" applyAlignment="1">
      <alignment horizontal="center" vertical="center" wrapText="1"/>
    </xf>
    <xf numFmtId="0" fontId="23" fillId="4" borderId="38" xfId="1" applyFont="1" applyFill="1" applyBorder="1" applyAlignment="1">
      <alignment horizontal="center" vertical="center" wrapText="1"/>
    </xf>
    <xf numFmtId="0" fontId="23" fillId="4" borderId="37" xfId="1" applyFont="1" applyFill="1" applyBorder="1" applyAlignment="1">
      <alignment horizontal="center" vertical="center" wrapText="1"/>
    </xf>
    <xf numFmtId="0" fontId="14" fillId="4" borderId="34" xfId="1" applyFont="1" applyFill="1" applyBorder="1" applyAlignment="1">
      <alignment horizontal="center" vertical="center"/>
    </xf>
    <xf numFmtId="0" fontId="13" fillId="2" borderId="33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4" borderId="35" xfId="1" applyFont="1" applyFill="1" applyBorder="1" applyAlignment="1">
      <alignment horizontal="center" vertical="center" wrapText="1"/>
    </xf>
    <xf numFmtId="0" fontId="24" fillId="2" borderId="34" xfId="1" applyFont="1" applyFill="1" applyBorder="1" applyAlignment="1">
      <alignment horizontal="center" vertical="center" wrapText="1"/>
    </xf>
    <xf numFmtId="0" fontId="14" fillId="4" borderId="28" xfId="1" applyFont="1" applyFill="1" applyBorder="1" applyAlignment="1">
      <alignment horizontal="center" vertical="center" wrapText="1"/>
    </xf>
    <xf numFmtId="0" fontId="14" fillId="4" borderId="54" xfId="1" applyFont="1" applyFill="1" applyBorder="1" applyAlignment="1">
      <alignment horizontal="center" vertical="center" wrapText="1"/>
    </xf>
    <xf numFmtId="0" fontId="14" fillId="4" borderId="30" xfId="1" applyFont="1" applyFill="1" applyBorder="1" applyAlignment="1">
      <alignment horizontal="center" vertical="center" wrapText="1"/>
    </xf>
    <xf numFmtId="0" fontId="14" fillId="4" borderId="56" xfId="1" applyFont="1" applyFill="1" applyBorder="1" applyAlignment="1">
      <alignment horizontal="center" vertical="center" wrapText="1"/>
    </xf>
    <xf numFmtId="0" fontId="14" fillId="4" borderId="62" xfId="1" applyFont="1" applyFill="1" applyBorder="1" applyAlignment="1">
      <alignment horizontal="center" vertical="center" wrapText="1"/>
    </xf>
    <xf numFmtId="0" fontId="14" fillId="4" borderId="55" xfId="1" applyFont="1" applyFill="1" applyBorder="1" applyAlignment="1">
      <alignment horizontal="center" vertical="center" wrapText="1"/>
    </xf>
    <xf numFmtId="0" fontId="14" fillId="4" borderId="52" xfId="1" applyFont="1" applyFill="1" applyBorder="1" applyAlignment="1">
      <alignment horizontal="center" vertical="center" wrapText="1"/>
    </xf>
    <xf numFmtId="0" fontId="14" fillId="4" borderId="53" xfId="1" applyFont="1" applyFill="1" applyBorder="1" applyAlignment="1">
      <alignment horizontal="center" vertical="center" wrapText="1"/>
    </xf>
    <xf numFmtId="0" fontId="14" fillId="4" borderId="51" xfId="1" applyFont="1" applyFill="1" applyBorder="1" applyAlignment="1">
      <alignment horizontal="center" vertical="center" wrapText="1"/>
    </xf>
    <xf numFmtId="0" fontId="14" fillId="4" borderId="47" xfId="1" applyFont="1" applyFill="1" applyBorder="1" applyAlignment="1">
      <alignment horizontal="center" vertical="center" wrapText="1"/>
    </xf>
    <xf numFmtId="0" fontId="14" fillId="4" borderId="46" xfId="1" applyFont="1" applyFill="1" applyBorder="1" applyAlignment="1">
      <alignment horizontal="center" vertical="center" wrapText="1"/>
    </xf>
    <xf numFmtId="0" fontId="14" fillId="4" borderId="43" xfId="1" applyFont="1" applyFill="1" applyBorder="1" applyAlignment="1">
      <alignment horizontal="center" vertical="center" wrapText="1"/>
    </xf>
    <xf numFmtId="0" fontId="14" fillId="4" borderId="34" xfId="1" applyFont="1" applyFill="1" applyBorder="1" applyAlignment="1">
      <alignment horizontal="center" vertical="center" wrapText="1"/>
    </xf>
    <xf numFmtId="0" fontId="14" fillId="4" borderId="32" xfId="1" applyFont="1" applyFill="1" applyBorder="1" applyAlignment="1">
      <alignment horizontal="center" vertical="center" wrapText="1"/>
    </xf>
    <xf numFmtId="0" fontId="19" fillId="4" borderId="25" xfId="1" applyFont="1" applyFill="1" applyBorder="1" applyAlignment="1">
      <alignment horizontal="center" vertical="center" wrapText="1"/>
    </xf>
    <xf numFmtId="0" fontId="19" fillId="4" borderId="23" xfId="1" applyFont="1" applyFill="1" applyBorder="1" applyAlignment="1">
      <alignment horizontal="center" vertical="center" wrapText="1"/>
    </xf>
    <xf numFmtId="0" fontId="19" fillId="4" borderId="18" xfId="1" applyFont="1" applyFill="1" applyBorder="1" applyAlignment="1">
      <alignment horizontal="center" vertical="center" wrapText="1"/>
    </xf>
    <xf numFmtId="0" fontId="19" fillId="4" borderId="16" xfId="1" applyFont="1" applyFill="1" applyBorder="1" applyAlignment="1">
      <alignment horizontal="center" vertical="center" wrapText="1"/>
    </xf>
    <xf numFmtId="0" fontId="22" fillId="4" borderId="15" xfId="1" applyFont="1" applyFill="1" applyBorder="1" applyAlignment="1">
      <alignment horizontal="left" vertical="center" wrapText="1"/>
    </xf>
    <xf numFmtId="0" fontId="22" fillId="4" borderId="42" xfId="1" applyFont="1" applyFill="1" applyBorder="1" applyAlignment="1">
      <alignment horizontal="left" vertical="center" wrapText="1"/>
    </xf>
    <xf numFmtId="0" fontId="22" fillId="4" borderId="14" xfId="1" applyFont="1" applyFill="1" applyBorder="1" applyAlignment="1">
      <alignment horizontal="left" vertical="center" wrapText="1"/>
    </xf>
    <xf numFmtId="0" fontId="22" fillId="4" borderId="41" xfId="1" applyFont="1" applyFill="1" applyBorder="1" applyAlignment="1">
      <alignment horizontal="left" vertical="center" wrapText="1"/>
    </xf>
    <xf numFmtId="0" fontId="22" fillId="4" borderId="40" xfId="1" applyFont="1" applyFill="1" applyBorder="1" applyAlignment="1">
      <alignment horizontal="left" vertical="center" wrapText="1"/>
    </xf>
    <xf numFmtId="0" fontId="22" fillId="4" borderId="39" xfId="1" applyFont="1" applyFill="1" applyBorder="1" applyAlignment="1">
      <alignment horizontal="left" vertical="center" wrapText="1"/>
    </xf>
    <xf numFmtId="0" fontId="19" fillId="4" borderId="8" xfId="1" applyFont="1" applyFill="1" applyBorder="1" applyAlignment="1">
      <alignment horizontal="right" vertical="center"/>
    </xf>
    <xf numFmtId="0" fontId="19" fillId="4" borderId="7" xfId="1" applyFont="1" applyFill="1" applyBorder="1" applyAlignment="1">
      <alignment horizontal="right" vertical="center"/>
    </xf>
    <xf numFmtId="0" fontId="19" fillId="4" borderId="63" xfId="1" applyFont="1" applyFill="1" applyBorder="1" applyAlignment="1">
      <alignment horizontal="right" vertical="center"/>
    </xf>
    <xf numFmtId="0" fontId="14" fillId="4" borderId="18" xfId="2" applyFont="1" applyFill="1" applyBorder="1" applyAlignment="1">
      <alignment horizontal="center" vertical="center" wrapText="1"/>
    </xf>
    <xf numFmtId="0" fontId="14" fillId="4" borderId="17" xfId="2" applyFont="1" applyFill="1" applyBorder="1" applyAlignment="1">
      <alignment horizontal="center" vertical="center" wrapText="1"/>
    </xf>
    <xf numFmtId="0" fontId="15" fillId="4" borderId="17" xfId="3" applyFont="1" applyFill="1" applyBorder="1" applyAlignment="1">
      <alignment horizontal="center" vertical="center"/>
    </xf>
    <xf numFmtId="0" fontId="15" fillId="4" borderId="16" xfId="3" applyFont="1" applyFill="1" applyBorder="1" applyAlignment="1">
      <alignment horizontal="center" vertical="center"/>
    </xf>
    <xf numFmtId="0" fontId="16" fillId="4" borderId="8" xfId="1" applyFont="1" applyFill="1" applyBorder="1" applyAlignment="1">
      <alignment horizontal="center" vertical="center" wrapText="1"/>
    </xf>
    <xf numFmtId="0" fontId="16" fillId="4" borderId="7" xfId="1" applyFont="1" applyFill="1" applyBorder="1" applyAlignment="1">
      <alignment horizontal="center" vertical="center" wrapText="1"/>
    </xf>
    <xf numFmtId="0" fontId="16" fillId="4" borderId="42" xfId="1" applyFont="1" applyFill="1" applyBorder="1" applyAlignment="1">
      <alignment horizontal="center" vertical="center" wrapText="1"/>
    </xf>
    <xf numFmtId="0" fontId="16" fillId="4" borderId="14" xfId="1" applyFont="1" applyFill="1" applyBorder="1" applyAlignment="1">
      <alignment horizontal="center" vertical="center" wrapText="1"/>
    </xf>
    <xf numFmtId="0" fontId="12" fillId="4" borderId="67" xfId="1" applyFont="1" applyFill="1" applyBorder="1" applyAlignment="1">
      <alignment horizontal="center" vertical="center" wrapText="1"/>
    </xf>
    <xf numFmtId="0" fontId="12" fillId="4" borderId="64" xfId="1" applyFont="1" applyFill="1" applyBorder="1" applyAlignment="1">
      <alignment horizontal="center" vertical="center" wrapText="1"/>
    </xf>
    <xf numFmtId="0" fontId="9" fillId="4" borderId="4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9" fillId="4" borderId="65" xfId="1" applyFont="1" applyFill="1" applyBorder="1" applyAlignment="1">
      <alignment horizontal="center" vertical="center" wrapText="1"/>
    </xf>
    <xf numFmtId="0" fontId="9" fillId="4" borderId="40" xfId="1" applyFont="1" applyFill="1" applyBorder="1" applyAlignment="1">
      <alignment horizontal="center" vertical="center" wrapText="1"/>
    </xf>
    <xf numFmtId="0" fontId="9" fillId="4" borderId="39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 wrapText="1"/>
    </xf>
    <xf numFmtId="0" fontId="11" fillId="4" borderId="63" xfId="1" applyFont="1" applyFill="1" applyBorder="1" applyAlignment="1">
      <alignment horizontal="center" vertical="center" wrapText="1"/>
    </xf>
    <xf numFmtId="0" fontId="12" fillId="4" borderId="15" xfId="1" applyFont="1" applyFill="1" applyBorder="1" applyAlignment="1">
      <alignment horizontal="center" vertical="center" textRotation="90" wrapText="1"/>
    </xf>
    <xf numFmtId="0" fontId="12" fillId="4" borderId="66" xfId="1" applyFont="1" applyFill="1" applyBorder="1" applyAlignment="1">
      <alignment horizontal="center" vertical="center" textRotation="90" wrapText="1"/>
    </xf>
    <xf numFmtId="0" fontId="12" fillId="4" borderId="41" xfId="1" applyFont="1" applyFill="1" applyBorder="1" applyAlignment="1">
      <alignment horizontal="center" vertical="center" textRotation="90" wrapText="1"/>
    </xf>
    <xf numFmtId="0" fontId="12" fillId="4" borderId="24" xfId="1" applyFont="1" applyFill="1" applyBorder="1" applyAlignment="1">
      <alignment horizontal="center" vertical="center" textRotation="90" wrapText="1"/>
    </xf>
    <xf numFmtId="0" fontId="12" fillId="4" borderId="1" xfId="1" applyFont="1" applyFill="1" applyBorder="1" applyAlignment="1">
      <alignment horizontal="center" vertical="center" textRotation="90" wrapText="1"/>
    </xf>
    <xf numFmtId="0" fontId="12" fillId="4" borderId="17" xfId="1" applyFont="1" applyFill="1" applyBorder="1" applyAlignment="1">
      <alignment horizontal="center" vertical="center" textRotation="90" wrapText="1"/>
    </xf>
    <xf numFmtId="0" fontId="12" fillId="4" borderId="14" xfId="1" applyFont="1" applyFill="1" applyBorder="1" applyAlignment="1">
      <alignment horizontal="center" vertical="center" textRotation="90" wrapText="1"/>
    </xf>
    <xf numFmtId="0" fontId="12" fillId="4" borderId="65" xfId="1" applyFont="1" applyFill="1" applyBorder="1" applyAlignment="1">
      <alignment horizontal="center" vertical="center" textRotation="90" wrapText="1"/>
    </xf>
    <xf numFmtId="0" fontId="12" fillId="4" borderId="39" xfId="1" applyFont="1" applyFill="1" applyBorder="1" applyAlignment="1">
      <alignment horizontal="center" vertical="center" textRotation="90" wrapText="1"/>
    </xf>
    <xf numFmtId="0" fontId="12" fillId="4" borderId="15" xfId="1" applyFont="1" applyFill="1" applyBorder="1" applyAlignment="1">
      <alignment horizontal="center" vertical="center" wrapText="1"/>
    </xf>
    <xf numFmtId="0" fontId="12" fillId="4" borderId="42" xfId="1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12" fillId="4" borderId="63" xfId="1" applyFont="1" applyFill="1" applyBorder="1" applyAlignment="1">
      <alignment horizontal="center" vertical="center" wrapText="1"/>
    </xf>
    <xf numFmtId="0" fontId="12" fillId="4" borderId="15" xfId="1" applyFont="1" applyFill="1" applyBorder="1" applyAlignment="1">
      <alignment horizontal="left" vertical="center"/>
    </xf>
    <xf numFmtId="0" fontId="12" fillId="4" borderId="42" xfId="1" applyFont="1" applyFill="1" applyBorder="1" applyAlignment="1">
      <alignment horizontal="left" vertical="center"/>
    </xf>
    <xf numFmtId="0" fontId="12" fillId="4" borderId="0" xfId="1" applyFont="1" applyFill="1" applyAlignment="1">
      <alignment horizontal="left" vertical="center"/>
    </xf>
    <xf numFmtId="0" fontId="12" fillId="4" borderId="65" xfId="1" applyFont="1" applyFill="1" applyBorder="1" applyAlignment="1">
      <alignment horizontal="left" vertical="center"/>
    </xf>
    <xf numFmtId="0" fontId="18" fillId="4" borderId="8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63" xfId="1" applyFont="1" applyFill="1" applyBorder="1" applyAlignment="1">
      <alignment horizontal="left" vertical="center"/>
    </xf>
    <xf numFmtId="0" fontId="9" fillId="4" borderId="67" xfId="1" applyFont="1" applyFill="1" applyBorder="1" applyAlignment="1">
      <alignment horizontal="center" vertical="center" wrapText="1"/>
    </xf>
    <xf numFmtId="0" fontId="9" fillId="4" borderId="64" xfId="1" applyFont="1" applyFill="1" applyBorder="1" applyAlignment="1">
      <alignment horizontal="center" vertical="center" wrapText="1"/>
    </xf>
    <xf numFmtId="0" fontId="9" fillId="4" borderId="77" xfId="1" applyFont="1" applyFill="1" applyBorder="1" applyAlignment="1">
      <alignment horizontal="center" vertical="center" wrapText="1"/>
    </xf>
    <xf numFmtId="0" fontId="10" fillId="4" borderId="4" xfId="3" applyFont="1" applyFill="1" applyBorder="1" applyAlignment="1">
      <alignment horizontal="center" vertical="center"/>
    </xf>
    <xf numFmtId="0" fontId="10" fillId="4" borderId="3" xfId="3" applyFont="1" applyFill="1" applyBorder="1" applyAlignment="1">
      <alignment horizontal="center" vertical="center"/>
    </xf>
    <xf numFmtId="0" fontId="10" fillId="4" borderId="2" xfId="3" applyFont="1" applyFill="1" applyBorder="1" applyAlignment="1">
      <alignment horizontal="center" vertical="center"/>
    </xf>
    <xf numFmtId="0" fontId="11" fillId="4" borderId="51" xfId="3" applyFont="1" applyFill="1" applyBorder="1" applyAlignment="1">
      <alignment horizontal="center"/>
    </xf>
    <xf numFmtId="0" fontId="11" fillId="4" borderId="48" xfId="3" applyFont="1" applyFill="1" applyBorder="1" applyAlignment="1">
      <alignment horizontal="center"/>
    </xf>
    <xf numFmtId="0" fontId="11" fillId="4" borderId="47" xfId="3" applyFont="1" applyFill="1" applyBorder="1" applyAlignment="1">
      <alignment horizontal="center"/>
    </xf>
    <xf numFmtId="0" fontId="12" fillId="4" borderId="46" xfId="3" applyFont="1" applyFill="1" applyBorder="1" applyAlignment="1">
      <alignment horizontal="center" vertical="center"/>
    </xf>
    <xf numFmtId="0" fontId="12" fillId="4" borderId="1" xfId="3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horizontal="center" vertical="center"/>
    </xf>
    <xf numFmtId="0" fontId="13" fillId="4" borderId="43" xfId="3" applyFont="1" applyFill="1" applyBorder="1" applyAlignment="1">
      <alignment horizontal="center" vertical="center"/>
    </xf>
    <xf numFmtId="0" fontId="12" fillId="4" borderId="43" xfId="3" applyFont="1" applyFill="1" applyBorder="1" applyAlignment="1">
      <alignment horizontal="center" vertical="center"/>
    </xf>
    <xf numFmtId="0" fontId="30" fillId="6" borderId="41" xfId="3" applyFont="1" applyFill="1" applyBorder="1" applyAlignment="1">
      <alignment horizontal="left" vertical="center" wrapText="1"/>
    </xf>
    <xf numFmtId="0" fontId="30" fillId="6" borderId="40" xfId="3" applyFont="1" applyFill="1" applyBorder="1" applyAlignment="1">
      <alignment horizontal="left" vertical="center" wrapText="1"/>
    </xf>
    <xf numFmtId="0" fontId="30" fillId="6" borderId="39" xfId="3" applyFont="1" applyFill="1" applyBorder="1" applyAlignment="1">
      <alignment horizontal="left" vertical="center" wrapText="1"/>
    </xf>
    <xf numFmtId="0" fontId="12" fillId="6" borderId="8" xfId="3" applyFont="1" applyFill="1" applyBorder="1" applyAlignment="1">
      <alignment horizontal="center" vertical="center" wrapText="1"/>
    </xf>
    <xf numFmtId="0" fontId="12" fillId="6" borderId="63" xfId="3" applyFont="1" applyFill="1" applyBorder="1" applyAlignment="1">
      <alignment horizontal="center" vertical="center" wrapText="1"/>
    </xf>
    <xf numFmtId="0" fontId="12" fillId="6" borderId="8" xfId="3" applyFont="1" applyFill="1" applyBorder="1" applyAlignment="1">
      <alignment horizontal="right" vertical="center"/>
    </xf>
    <xf numFmtId="0" fontId="12" fillId="6" borderId="7" xfId="3" applyFont="1" applyFill="1" applyBorder="1" applyAlignment="1">
      <alignment horizontal="right" vertical="center"/>
    </xf>
    <xf numFmtId="0" fontId="12" fillId="6" borderId="63" xfId="3" applyFont="1" applyFill="1" applyBorder="1" applyAlignment="1">
      <alignment horizontal="right" vertical="center"/>
    </xf>
    <xf numFmtId="0" fontId="12" fillId="6" borderId="8" xfId="3" applyFont="1" applyFill="1" applyBorder="1" applyAlignment="1">
      <alignment horizontal="right" vertical="center" wrapText="1"/>
    </xf>
    <xf numFmtId="0" fontId="12" fillId="6" borderId="7" xfId="3" applyFont="1" applyFill="1" applyBorder="1" applyAlignment="1">
      <alignment horizontal="right" vertical="center" wrapText="1"/>
    </xf>
    <xf numFmtId="0" fontId="12" fillId="6" borderId="63" xfId="3" applyFont="1" applyFill="1" applyBorder="1" applyAlignment="1">
      <alignment horizontal="right" vertical="center" wrapText="1"/>
    </xf>
    <xf numFmtId="0" fontId="12" fillId="0" borderId="48" xfId="3" applyFont="1" applyBorder="1" applyAlignment="1">
      <alignment horizontal="center" vertical="center" wrapText="1"/>
    </xf>
    <xf numFmtId="0" fontId="12" fillId="0" borderId="33" xfId="3" applyFont="1" applyBorder="1" applyAlignment="1">
      <alignment horizontal="center" vertical="center" wrapText="1"/>
    </xf>
    <xf numFmtId="0" fontId="12" fillId="0" borderId="47" xfId="3" applyFont="1" applyBorder="1" applyAlignment="1">
      <alignment horizontal="center" vertical="center" wrapText="1"/>
    </xf>
    <xf numFmtId="0" fontId="12" fillId="0" borderId="32" xfId="3" applyFont="1" applyBorder="1" applyAlignment="1">
      <alignment horizontal="center" vertical="center" wrapText="1"/>
    </xf>
    <xf numFmtId="0" fontId="13" fillId="0" borderId="48" xfId="3" applyFont="1" applyBorder="1" applyAlignment="1">
      <alignment horizontal="center" vertical="center" wrapText="1"/>
    </xf>
    <xf numFmtId="0" fontId="13" fillId="0" borderId="33" xfId="3" applyFont="1" applyBorder="1" applyAlignment="1">
      <alignment horizontal="center" vertical="center" wrapText="1"/>
    </xf>
    <xf numFmtId="0" fontId="13" fillId="0" borderId="51" xfId="3" applyFont="1" applyBorder="1" applyAlignment="1">
      <alignment horizontal="center" vertical="center" wrapText="1"/>
    </xf>
    <xf numFmtId="0" fontId="13" fillId="0" borderId="34" xfId="3" applyFont="1" applyBorder="1" applyAlignment="1">
      <alignment horizontal="center" vertical="center" wrapText="1"/>
    </xf>
    <xf numFmtId="0" fontId="12" fillId="6" borderId="79" xfId="3" applyFont="1" applyFill="1" applyBorder="1" applyAlignment="1">
      <alignment horizontal="center" vertical="center" wrapText="1"/>
    </xf>
    <xf numFmtId="0" fontId="12" fillId="6" borderId="21" xfId="3" applyFont="1" applyFill="1" applyBorder="1" applyAlignment="1">
      <alignment horizontal="center" vertical="center" wrapText="1"/>
    </xf>
    <xf numFmtId="0" fontId="12" fillId="0" borderId="79" xfId="3" applyFont="1" applyBorder="1" applyAlignment="1">
      <alignment horizontal="center" vertical="center"/>
    </xf>
    <xf numFmtId="0" fontId="12" fillId="0" borderId="30" xfId="3" applyFont="1" applyBorder="1" applyAlignment="1">
      <alignment horizontal="center" vertical="center"/>
    </xf>
    <xf numFmtId="0" fontId="12" fillId="6" borderId="4" xfId="3" applyFont="1" applyFill="1" applyBorder="1" applyAlignment="1">
      <alignment horizontal="center" vertical="center"/>
    </xf>
    <xf numFmtId="0" fontId="12" fillId="6" borderId="3" xfId="3" applyFont="1" applyFill="1" applyBorder="1" applyAlignment="1">
      <alignment horizontal="center" vertical="center"/>
    </xf>
    <xf numFmtId="0" fontId="12" fillId="6" borderId="2" xfId="3" applyFont="1" applyFill="1" applyBorder="1" applyAlignment="1">
      <alignment horizontal="center" vertical="center"/>
    </xf>
    <xf numFmtId="0" fontId="12" fillId="6" borderId="72" xfId="3" applyFont="1" applyFill="1" applyBorder="1" applyAlignment="1">
      <alignment horizontal="center" vertical="center" wrapText="1"/>
    </xf>
    <xf numFmtId="0" fontId="12" fillId="6" borderId="71" xfId="3" applyFont="1" applyFill="1" applyBorder="1" applyAlignment="1">
      <alignment horizontal="center" vertical="center" wrapText="1"/>
    </xf>
    <xf numFmtId="0" fontId="12" fillId="6" borderId="76" xfId="3" applyFont="1" applyFill="1" applyBorder="1" applyAlignment="1">
      <alignment horizontal="center" vertical="center" wrapText="1"/>
    </xf>
    <xf numFmtId="0" fontId="12" fillId="6" borderId="4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3" fillId="6" borderId="24" xfId="3" applyFont="1" applyFill="1" applyBorder="1" applyAlignment="1">
      <alignment horizontal="center" vertical="center" textRotation="90" wrapText="1"/>
    </xf>
    <xf numFmtId="0" fontId="13" fillId="6" borderId="1" xfId="3" applyFont="1" applyFill="1" applyBorder="1" applyAlignment="1">
      <alignment horizontal="center" vertical="center" textRotation="90" wrapText="1"/>
    </xf>
    <xf numFmtId="0" fontId="13" fillId="6" borderId="17" xfId="3" applyFont="1" applyFill="1" applyBorder="1" applyAlignment="1">
      <alignment horizontal="center" vertical="center" textRotation="90" wrapText="1"/>
    </xf>
    <xf numFmtId="0" fontId="13" fillId="6" borderId="25" xfId="3" applyFont="1" applyFill="1" applyBorder="1" applyAlignment="1">
      <alignment horizontal="center" vertical="center" textRotation="90" wrapText="1"/>
    </xf>
    <xf numFmtId="0" fontId="13" fillId="6" borderId="46" xfId="3" applyFont="1" applyFill="1" applyBorder="1" applyAlignment="1">
      <alignment horizontal="center" vertical="center" textRotation="90" wrapText="1"/>
    </xf>
    <xf numFmtId="0" fontId="13" fillId="6" borderId="18" xfId="3" applyFont="1" applyFill="1" applyBorder="1" applyAlignment="1">
      <alignment horizontal="center" vertical="center" textRotation="90" wrapText="1"/>
    </xf>
    <xf numFmtId="0" fontId="13" fillId="6" borderId="14" xfId="3" applyFont="1" applyFill="1" applyBorder="1" applyAlignment="1">
      <alignment horizontal="center" vertical="center" textRotation="90" wrapText="1"/>
    </xf>
    <xf numFmtId="0" fontId="13" fillId="6" borderId="65" xfId="3" applyFont="1" applyFill="1" applyBorder="1" applyAlignment="1">
      <alignment horizontal="center" vertical="center" textRotation="90" wrapText="1"/>
    </xf>
    <xf numFmtId="0" fontId="13" fillId="6" borderId="39" xfId="3" applyFont="1" applyFill="1" applyBorder="1" applyAlignment="1">
      <alignment horizontal="center" vertical="center" textRotation="90" wrapText="1"/>
    </xf>
    <xf numFmtId="0" fontId="12" fillId="6" borderId="67" xfId="3" applyFont="1" applyFill="1" applyBorder="1" applyAlignment="1">
      <alignment horizontal="center" vertical="center" wrapText="1"/>
    </xf>
    <xf numFmtId="0" fontId="12" fillId="6" borderId="64" xfId="3" applyFont="1" applyFill="1" applyBorder="1" applyAlignment="1">
      <alignment horizontal="center" vertical="center" wrapText="1"/>
    </xf>
    <xf numFmtId="0" fontId="12" fillId="6" borderId="77" xfId="3" applyFont="1" applyFill="1" applyBorder="1" applyAlignment="1">
      <alignment horizontal="center" vertical="center" wrapText="1"/>
    </xf>
    <xf numFmtId="0" fontId="12" fillId="6" borderId="15" xfId="3" applyFont="1" applyFill="1" applyBorder="1" applyAlignment="1">
      <alignment horizontal="center" vertical="center"/>
    </xf>
    <xf numFmtId="0" fontId="12" fillId="6" borderId="66" xfId="3" applyFont="1" applyFill="1" applyBorder="1" applyAlignment="1">
      <alignment horizontal="center" vertical="center"/>
    </xf>
    <xf numFmtId="0" fontId="12" fillId="6" borderId="41" xfId="3" applyFont="1" applyFill="1" applyBorder="1" applyAlignment="1">
      <alignment horizontal="center" vertical="center"/>
    </xf>
    <xf numFmtId="0" fontId="12" fillId="6" borderId="18" xfId="3" applyFont="1" applyFill="1" applyBorder="1" applyAlignment="1">
      <alignment horizontal="center" vertical="center"/>
    </xf>
    <xf numFmtId="0" fontId="12" fillId="6" borderId="17" xfId="3" applyFont="1" applyFill="1" applyBorder="1" applyAlignment="1">
      <alignment horizontal="center" vertical="center"/>
    </xf>
    <xf numFmtId="0" fontId="12" fillId="6" borderId="46" xfId="3" applyFont="1" applyFill="1" applyBorder="1" applyAlignment="1">
      <alignment horizontal="center" vertical="center"/>
    </xf>
    <xf numFmtId="0" fontId="12" fillId="6" borderId="1" xfId="3" applyFont="1" applyFill="1" applyBorder="1" applyAlignment="1">
      <alignment horizontal="center" vertical="center"/>
    </xf>
    <xf numFmtId="0" fontId="11" fillId="6" borderId="51" xfId="3" applyFont="1" applyFill="1" applyBorder="1" applyAlignment="1">
      <alignment horizontal="center"/>
    </xf>
    <xf numFmtId="0" fontId="11" fillId="6" borderId="48" xfId="3" applyFont="1" applyFill="1" applyBorder="1" applyAlignment="1">
      <alignment horizontal="center"/>
    </xf>
    <xf numFmtId="0" fontId="12" fillId="6" borderId="16" xfId="3" applyFont="1" applyFill="1" applyBorder="1" applyAlignment="1">
      <alignment horizontal="center" vertical="center"/>
    </xf>
    <xf numFmtId="0" fontId="13" fillId="6" borderId="1" xfId="3" applyFont="1" applyFill="1" applyBorder="1" applyAlignment="1">
      <alignment horizontal="center" vertical="center"/>
    </xf>
    <xf numFmtId="0" fontId="13" fillId="6" borderId="43" xfId="3" applyFont="1" applyFill="1" applyBorder="1" applyAlignment="1">
      <alignment horizontal="center" vertical="center"/>
    </xf>
    <xf numFmtId="0" fontId="13" fillId="0" borderId="17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3" fillId="0" borderId="18" xfId="3" applyFont="1" applyBorder="1" applyAlignment="1">
      <alignment horizontal="center" vertical="center" wrapText="1"/>
    </xf>
    <xf numFmtId="0" fontId="12" fillId="6" borderId="25" xfId="3" applyFont="1" applyFill="1" applyBorder="1" applyAlignment="1">
      <alignment horizontal="center" vertical="center" wrapText="1"/>
    </xf>
    <xf numFmtId="0" fontId="12" fillId="6" borderId="23" xfId="3" applyFont="1" applyFill="1" applyBorder="1" applyAlignment="1">
      <alignment horizontal="center" vertical="center" wrapText="1"/>
    </xf>
    <xf numFmtId="0" fontId="12" fillId="6" borderId="18" xfId="3" applyFont="1" applyFill="1" applyBorder="1" applyAlignment="1">
      <alignment horizontal="center" vertical="center" wrapText="1"/>
    </xf>
    <xf numFmtId="0" fontId="12" fillId="6" borderId="16" xfId="3" applyFont="1" applyFill="1" applyBorder="1" applyAlignment="1">
      <alignment horizontal="center" vertical="center" wrapText="1"/>
    </xf>
    <xf numFmtId="0" fontId="12" fillId="6" borderId="8" xfId="3" applyFont="1" applyFill="1" applyBorder="1" applyAlignment="1">
      <alignment horizontal="left" vertical="center"/>
    </xf>
    <xf numFmtId="0" fontId="12" fillId="6" borderId="7" xfId="3" applyFont="1" applyFill="1" applyBorder="1" applyAlignment="1">
      <alignment horizontal="left" vertical="center"/>
    </xf>
    <xf numFmtId="0" fontId="12" fillId="6" borderId="63" xfId="3" applyFont="1" applyFill="1" applyBorder="1" applyAlignment="1">
      <alignment horizontal="left" vertical="center"/>
    </xf>
    <xf numFmtId="0" fontId="12" fillId="6" borderId="28" xfId="3" applyFont="1" applyFill="1" applyBorder="1" applyAlignment="1">
      <alignment horizontal="center" vertical="center" wrapText="1"/>
    </xf>
    <xf numFmtId="0" fontId="12" fillId="6" borderId="54" xfId="3" applyFont="1" applyFill="1" applyBorder="1" applyAlignment="1">
      <alignment horizontal="center" vertical="center" wrapText="1"/>
    </xf>
    <xf numFmtId="0" fontId="12" fillId="6" borderId="30" xfId="3" applyFont="1" applyFill="1" applyBorder="1" applyAlignment="1">
      <alignment horizontal="center" vertical="center" wrapText="1"/>
    </xf>
    <xf numFmtId="0" fontId="12" fillId="0" borderId="28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13" fillId="0" borderId="24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12" fillId="0" borderId="23" xfId="3" applyFont="1" applyBorder="1" applyAlignment="1">
      <alignment horizontal="center" vertical="center" wrapText="1"/>
    </xf>
    <xf numFmtId="0" fontId="13" fillId="0" borderId="25" xfId="3" applyFont="1" applyBorder="1" applyAlignment="1">
      <alignment horizontal="center" vertical="center" wrapText="1"/>
    </xf>
    <xf numFmtId="0" fontId="11" fillId="6" borderId="47" xfId="3" applyFont="1" applyFill="1" applyBorder="1" applyAlignment="1">
      <alignment horizontal="center"/>
    </xf>
    <xf numFmtId="0" fontId="30" fillId="6" borderId="41" xfId="3" applyFont="1" applyFill="1" applyBorder="1" applyAlignment="1">
      <alignment horizontal="left" vertical="center"/>
    </xf>
    <xf numFmtId="0" fontId="30" fillId="6" borderId="40" xfId="3" applyFont="1" applyFill="1" applyBorder="1" applyAlignment="1">
      <alignment horizontal="left" vertical="center"/>
    </xf>
    <xf numFmtId="0" fontId="30" fillId="6" borderId="39" xfId="3" applyFont="1" applyFill="1" applyBorder="1" applyAlignment="1">
      <alignment horizontal="left" vertical="center"/>
    </xf>
    <xf numFmtId="0" fontId="29" fillId="6" borderId="0" xfId="3" applyFont="1" applyFill="1" applyAlignment="1">
      <alignment horizontal="center" vertical="center" wrapText="1"/>
    </xf>
    <xf numFmtId="0" fontId="29" fillId="6" borderId="65" xfId="3" applyFont="1" applyFill="1" applyBorder="1" applyAlignment="1">
      <alignment horizontal="center" vertical="center" wrapText="1"/>
    </xf>
    <xf numFmtId="0" fontId="29" fillId="6" borderId="40" xfId="3" applyFont="1" applyFill="1" applyBorder="1" applyAlignment="1">
      <alignment horizontal="center" vertical="center" wrapText="1"/>
    </xf>
    <xf numFmtId="0" fontId="12" fillId="6" borderId="61" xfId="3" applyFont="1" applyFill="1" applyBorder="1" applyAlignment="1">
      <alignment horizontal="center" vertical="center" wrapText="1"/>
    </xf>
    <xf numFmtId="0" fontId="12" fillId="6" borderId="60" xfId="3" applyFont="1" applyFill="1" applyBorder="1" applyAlignment="1">
      <alignment horizontal="center" vertical="center" wrapText="1"/>
    </xf>
    <xf numFmtId="0" fontId="12" fillId="6" borderId="38" xfId="3" applyFont="1" applyFill="1" applyBorder="1" applyAlignment="1">
      <alignment horizontal="center" vertical="center" wrapText="1"/>
    </xf>
    <xf numFmtId="0" fontId="12" fillId="6" borderId="37" xfId="3" applyFont="1" applyFill="1" applyBorder="1" applyAlignment="1">
      <alignment horizontal="center" vertical="center" wrapText="1"/>
    </xf>
    <xf numFmtId="0" fontId="12" fillId="6" borderId="15" xfId="3" applyFont="1" applyFill="1" applyBorder="1" applyAlignment="1">
      <alignment horizontal="center" vertical="center" wrapText="1"/>
    </xf>
    <xf numFmtId="0" fontId="12" fillId="6" borderId="66" xfId="3" applyFont="1" applyFill="1" applyBorder="1" applyAlignment="1">
      <alignment horizontal="center" vertical="center" wrapText="1"/>
    </xf>
    <xf numFmtId="0" fontId="12" fillId="6" borderId="41" xfId="3" applyFont="1" applyFill="1" applyBorder="1" applyAlignment="1">
      <alignment horizontal="center" vertical="center" wrapText="1"/>
    </xf>
    <xf numFmtId="0" fontId="12" fillId="6" borderId="29" xfId="3" applyFont="1" applyFill="1" applyBorder="1" applyAlignment="1">
      <alignment horizontal="center" vertical="center" wrapText="1"/>
    </xf>
    <xf numFmtId="0" fontId="12" fillId="6" borderId="22" xfId="3" applyFont="1" applyFill="1" applyBorder="1" applyAlignment="1">
      <alignment horizontal="center" vertical="center" wrapText="1"/>
    </xf>
    <xf numFmtId="0" fontId="12" fillId="6" borderId="31" xfId="3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2" fillId="6" borderId="65" xfId="0" applyFont="1" applyFill="1" applyBorder="1" applyAlignment="1">
      <alignment horizontal="left" vertical="center"/>
    </xf>
    <xf numFmtId="0" fontId="35" fillId="6" borderId="7" xfId="0" applyFont="1" applyFill="1" applyBorder="1" applyAlignment="1">
      <alignment horizontal="left" vertical="center"/>
    </xf>
    <xf numFmtId="0" fontId="35" fillId="6" borderId="63" xfId="0" applyFont="1" applyFill="1" applyBorder="1" applyAlignment="1">
      <alignment horizontal="left" vertical="center"/>
    </xf>
    <xf numFmtId="0" fontId="12" fillId="6" borderId="66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12" fillId="6" borderId="77" xfId="0" applyFont="1" applyFill="1" applyBorder="1" applyAlignment="1">
      <alignment horizontal="center" vertical="center" wrapText="1"/>
    </xf>
    <xf numFmtId="0" fontId="31" fillId="6" borderId="64" xfId="0" applyFont="1" applyFill="1" applyBorder="1" applyAlignment="1">
      <alignment horizontal="center" vertical="center" wrapText="1"/>
    </xf>
    <xf numFmtId="0" fontId="31" fillId="6" borderId="77" xfId="0" applyFont="1" applyFill="1" applyBorder="1" applyAlignment="1">
      <alignment horizontal="center" vertical="center" wrapText="1"/>
    </xf>
    <xf numFmtId="0" fontId="31" fillId="6" borderId="66" xfId="0" applyFont="1" applyFill="1" applyBorder="1" applyAlignment="1">
      <alignment horizontal="center" vertical="center"/>
    </xf>
    <xf numFmtId="0" fontId="31" fillId="6" borderId="41" xfId="0" applyFont="1" applyFill="1" applyBorder="1" applyAlignment="1">
      <alignment horizontal="center" vertical="center"/>
    </xf>
    <xf numFmtId="0" fontId="11" fillId="6" borderId="61" xfId="0" applyFont="1" applyFill="1" applyBorder="1" applyAlignment="1">
      <alignment horizontal="center" vertical="center" wrapText="1"/>
    </xf>
    <xf numFmtId="0" fontId="11" fillId="6" borderId="58" xfId="0" applyFont="1" applyFill="1" applyBorder="1" applyAlignment="1">
      <alignment horizontal="center" vertical="center" wrapText="1"/>
    </xf>
    <xf numFmtId="0" fontId="11" fillId="6" borderId="57" xfId="0" applyFont="1" applyFill="1" applyBorder="1" applyAlignment="1">
      <alignment horizontal="center" vertical="center" wrapText="1"/>
    </xf>
    <xf numFmtId="0" fontId="12" fillId="6" borderId="61" xfId="0" applyFont="1" applyFill="1" applyBorder="1" applyAlignment="1">
      <alignment horizontal="center" vertical="center" wrapText="1"/>
    </xf>
    <xf numFmtId="0" fontId="12" fillId="6" borderId="58" xfId="0" applyFont="1" applyFill="1" applyBorder="1" applyAlignment="1">
      <alignment horizontal="center" vertical="center" wrapText="1"/>
    </xf>
    <xf numFmtId="0" fontId="12" fillId="6" borderId="57" xfId="0" applyFont="1" applyFill="1" applyBorder="1" applyAlignment="1">
      <alignment horizontal="center" vertical="center" wrapText="1"/>
    </xf>
    <xf numFmtId="0" fontId="31" fillId="6" borderId="66" xfId="0" applyFont="1" applyFill="1" applyBorder="1" applyAlignment="1">
      <alignment horizontal="center" vertical="center" wrapText="1"/>
    </xf>
    <xf numFmtId="0" fontId="31" fillId="6" borderId="41" xfId="0" applyFont="1" applyFill="1" applyBorder="1" applyAlignment="1">
      <alignment horizontal="center" vertical="center" wrapText="1"/>
    </xf>
    <xf numFmtId="0" fontId="34" fillId="6" borderId="25" xfId="0" applyFont="1" applyFill="1" applyBorder="1" applyAlignment="1">
      <alignment horizontal="center" vertical="center" textRotation="90" wrapText="1"/>
    </xf>
    <xf numFmtId="0" fontId="34" fillId="6" borderId="46" xfId="0" applyFont="1" applyFill="1" applyBorder="1" applyAlignment="1">
      <alignment horizontal="center" vertical="center" textRotation="90" wrapText="1"/>
    </xf>
    <xf numFmtId="0" fontId="34" fillId="6" borderId="18" xfId="0" applyFont="1" applyFill="1" applyBorder="1" applyAlignment="1">
      <alignment horizontal="center" vertical="center" textRotation="90" wrapText="1"/>
    </xf>
    <xf numFmtId="0" fontId="34" fillId="6" borderId="24" xfId="0" applyFont="1" applyFill="1" applyBorder="1" applyAlignment="1">
      <alignment horizontal="center" vertical="center" textRotation="90" wrapText="1"/>
    </xf>
    <xf numFmtId="0" fontId="34" fillId="6" borderId="1" xfId="0" applyFont="1" applyFill="1" applyBorder="1" applyAlignment="1">
      <alignment horizontal="center" vertical="center" textRotation="90" wrapText="1"/>
    </xf>
    <xf numFmtId="0" fontId="34" fillId="6" borderId="17" xfId="0" applyFont="1" applyFill="1" applyBorder="1" applyAlignment="1">
      <alignment horizontal="center" vertical="center" textRotation="90" wrapText="1"/>
    </xf>
    <xf numFmtId="0" fontId="34" fillId="6" borderId="23" xfId="0" applyFont="1" applyFill="1" applyBorder="1" applyAlignment="1">
      <alignment horizontal="center" vertical="center" textRotation="90" wrapText="1"/>
    </xf>
    <xf numFmtId="0" fontId="34" fillId="6" borderId="43" xfId="0" applyFont="1" applyFill="1" applyBorder="1" applyAlignment="1">
      <alignment horizontal="center" vertical="center" textRotation="90" wrapText="1"/>
    </xf>
    <xf numFmtId="0" fontId="34" fillId="6" borderId="16" xfId="0" applyFont="1" applyFill="1" applyBorder="1" applyAlignment="1">
      <alignment horizontal="center" vertical="center" textRotation="90" wrapText="1"/>
    </xf>
    <xf numFmtId="0" fontId="12" fillId="6" borderId="8" xfId="0" applyFont="1" applyFill="1" applyBorder="1" applyAlignment="1">
      <alignment horizontal="right" vertical="center"/>
    </xf>
    <xf numFmtId="0" fontId="12" fillId="6" borderId="7" xfId="0" applyFont="1" applyFill="1" applyBorder="1" applyAlignment="1">
      <alignment horizontal="right" vertical="center"/>
    </xf>
    <xf numFmtId="0" fontId="12" fillId="6" borderId="6" xfId="0" applyFont="1" applyFill="1" applyBorder="1" applyAlignment="1">
      <alignment horizontal="right" vertical="center"/>
    </xf>
    <xf numFmtId="0" fontId="18" fillId="7" borderId="70" xfId="0" applyFont="1" applyFill="1" applyBorder="1" applyAlignment="1">
      <alignment horizontal="left" vertical="center" wrapText="1"/>
    </xf>
    <xf numFmtId="0" fontId="18" fillId="7" borderId="42" xfId="0" applyFont="1" applyFill="1" applyBorder="1" applyAlignment="1">
      <alignment horizontal="left" vertical="center" wrapText="1"/>
    </xf>
    <xf numFmtId="0" fontId="18" fillId="7" borderId="14" xfId="0" applyFont="1" applyFill="1" applyBorder="1" applyAlignment="1">
      <alignment horizontal="left" vertical="center" wrapText="1"/>
    </xf>
    <xf numFmtId="0" fontId="18" fillId="7" borderId="60" xfId="0" applyFont="1" applyFill="1" applyBorder="1" applyAlignment="1">
      <alignment horizontal="left" vertical="center" wrapText="1"/>
    </xf>
    <xf numFmtId="0" fontId="18" fillId="7" borderId="40" xfId="0" applyFont="1" applyFill="1" applyBorder="1" applyAlignment="1">
      <alignment horizontal="left" vertical="center" wrapText="1"/>
    </xf>
    <xf numFmtId="0" fontId="18" fillId="7" borderId="39" xfId="0" applyFont="1" applyFill="1" applyBorder="1" applyAlignment="1">
      <alignment horizontal="left" vertical="center" wrapText="1"/>
    </xf>
    <xf numFmtId="0" fontId="11" fillId="6" borderId="48" xfId="0" applyFont="1" applyFill="1" applyBorder="1" applyAlignment="1">
      <alignment horizontal="center"/>
    </xf>
    <xf numFmtId="0" fontId="11" fillId="6" borderId="47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13" fillId="6" borderId="4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6" borderId="51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29" fillId="6" borderId="61" xfId="0" applyFont="1" applyFill="1" applyBorder="1" applyAlignment="1">
      <alignment horizontal="center" vertical="center" wrapText="1"/>
    </xf>
    <xf numFmtId="0" fontId="29" fillId="6" borderId="58" xfId="0" applyFont="1" applyFill="1" applyBorder="1" applyAlignment="1">
      <alignment horizontal="center" vertical="center" wrapText="1"/>
    </xf>
    <xf numFmtId="0" fontId="29" fillId="6" borderId="57" xfId="0" applyFont="1" applyFill="1" applyBorder="1" applyAlignment="1">
      <alignment horizontal="center" vertical="center" wrapText="1"/>
    </xf>
    <xf numFmtId="0" fontId="12" fillId="6" borderId="51" xfId="0" applyFont="1" applyFill="1" applyBorder="1" applyAlignment="1">
      <alignment horizontal="center" vertical="center" wrapText="1"/>
    </xf>
    <xf numFmtId="0" fontId="12" fillId="6" borderId="48" xfId="0" applyFont="1" applyFill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9" fillId="6" borderId="37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6" borderId="54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9" fillId="6" borderId="79" xfId="0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right" vertical="center"/>
    </xf>
    <xf numFmtId="0" fontId="12" fillId="7" borderId="7" xfId="0" applyFont="1" applyFill="1" applyBorder="1" applyAlignment="1">
      <alignment horizontal="right" vertical="center"/>
    </xf>
    <xf numFmtId="0" fontId="12" fillId="7" borderId="6" xfId="0" applyFont="1" applyFill="1" applyBorder="1" applyAlignment="1">
      <alignment horizontal="right" vertical="center"/>
    </xf>
    <xf numFmtId="0" fontId="12" fillId="7" borderId="15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right" vertical="center" wrapText="1"/>
    </xf>
    <xf numFmtId="0" fontId="12" fillId="7" borderId="7" xfId="0" applyFont="1" applyFill="1" applyBorder="1" applyAlignment="1">
      <alignment horizontal="right" vertical="center" wrapText="1"/>
    </xf>
    <xf numFmtId="0" fontId="12" fillId="7" borderId="63" xfId="0" applyFont="1" applyFill="1" applyBorder="1" applyAlignment="1">
      <alignment horizontal="right" vertical="center" wrapText="1"/>
    </xf>
    <xf numFmtId="0" fontId="9" fillId="7" borderId="31" xfId="0" applyFont="1" applyFill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center" vertical="center" wrapText="1"/>
    </xf>
    <xf numFmtId="0" fontId="12" fillId="7" borderId="79" xfId="0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003300"/>
      <color rgb="FFFFFFCC"/>
      <color rgb="FFEEECE1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00"/>
    <pageSetUpPr fitToPage="1"/>
  </sheetPr>
  <dimension ref="B1:AJ58"/>
  <sheetViews>
    <sheetView tabSelected="1" zoomScale="40" zoomScaleNormal="40" workbookViewId="0">
      <selection activeCell="V23" sqref="V23"/>
    </sheetView>
  </sheetViews>
  <sheetFormatPr defaultColWidth="9.109375" defaultRowHeight="14.4" x14ac:dyDescent="0.3"/>
  <cols>
    <col min="1" max="1" width="9.109375" style="1"/>
    <col min="2" max="2" width="25.33203125" style="8" customWidth="1"/>
    <col min="3" max="3" width="26.33203125" style="8" customWidth="1"/>
    <col min="4" max="4" width="6.109375" style="9" customWidth="1"/>
    <col min="5" max="6" width="60.5546875" style="10" customWidth="1"/>
    <col min="7" max="16" width="9.109375" style="11"/>
    <col min="17" max="17" width="9.109375" style="12"/>
    <col min="18" max="28" width="9.109375" style="11"/>
    <col min="29" max="30" width="9.109375" style="12"/>
    <col min="31" max="34" width="9.109375" style="11"/>
    <col min="35" max="35" width="24.44140625" style="10" customWidth="1"/>
    <col min="36" max="36" width="26.6640625" style="10" customWidth="1"/>
    <col min="37" max="16384" width="9.109375" style="1"/>
  </cols>
  <sheetData>
    <row r="1" spans="2:36" ht="15" thickBot="1" x14ac:dyDescent="0.35"/>
    <row r="2" spans="2:36" ht="26.4" thickBot="1" x14ac:dyDescent="0.35">
      <c r="B2" s="556" t="s">
        <v>101</v>
      </c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  <c r="R2" s="557"/>
      <c r="S2" s="557"/>
      <c r="T2" s="557"/>
      <c r="U2" s="557"/>
      <c r="V2" s="557"/>
      <c r="W2" s="557"/>
      <c r="X2" s="557"/>
      <c r="Y2" s="557"/>
      <c r="Z2" s="557"/>
      <c r="AA2" s="557"/>
      <c r="AB2" s="557"/>
      <c r="AC2" s="557"/>
      <c r="AD2" s="557"/>
      <c r="AE2" s="557"/>
      <c r="AF2" s="557"/>
      <c r="AG2" s="557"/>
      <c r="AH2" s="558"/>
    </row>
    <row r="3" spans="2:36" ht="18" x14ac:dyDescent="0.35">
      <c r="B3" s="559" t="s">
        <v>100</v>
      </c>
      <c r="C3" s="560"/>
      <c r="D3" s="560"/>
      <c r="E3" s="560"/>
      <c r="F3" s="560"/>
      <c r="G3" s="560"/>
      <c r="H3" s="560"/>
      <c r="I3" s="560"/>
      <c r="J3" s="560" t="s">
        <v>99</v>
      </c>
      <c r="K3" s="560"/>
      <c r="L3" s="560"/>
      <c r="M3" s="560"/>
      <c r="N3" s="560"/>
      <c r="O3" s="560"/>
      <c r="P3" s="560"/>
      <c r="Q3" s="560"/>
      <c r="R3" s="560"/>
      <c r="S3" s="560"/>
      <c r="T3" s="560"/>
      <c r="U3" s="560"/>
      <c r="V3" s="560"/>
      <c r="W3" s="560"/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1"/>
    </row>
    <row r="4" spans="2:36" ht="15.6" x14ac:dyDescent="0.3">
      <c r="B4" s="562" t="s">
        <v>98</v>
      </c>
      <c r="C4" s="563"/>
      <c r="D4" s="563"/>
      <c r="E4" s="563"/>
      <c r="F4" s="563"/>
      <c r="G4" s="563"/>
      <c r="H4" s="563"/>
      <c r="I4" s="563"/>
      <c r="J4" s="564" t="s">
        <v>97</v>
      </c>
      <c r="K4" s="564"/>
      <c r="L4" s="564"/>
      <c r="M4" s="564"/>
      <c r="N4" s="564"/>
      <c r="O4" s="564"/>
      <c r="P4" s="564"/>
      <c r="Q4" s="564"/>
      <c r="R4" s="564"/>
      <c r="S4" s="564"/>
      <c r="T4" s="564"/>
      <c r="U4" s="564"/>
      <c r="V4" s="564"/>
      <c r="W4" s="564"/>
      <c r="X4" s="564"/>
      <c r="Y4" s="564"/>
      <c r="Z4" s="564"/>
      <c r="AA4" s="564"/>
      <c r="AB4" s="564"/>
      <c r="AC4" s="564"/>
      <c r="AD4" s="564"/>
      <c r="AE4" s="564"/>
      <c r="AF4" s="564"/>
      <c r="AG4" s="564"/>
      <c r="AH4" s="565"/>
    </row>
    <row r="5" spans="2:36" ht="15.6" x14ac:dyDescent="0.3">
      <c r="B5" s="562" t="s">
        <v>96</v>
      </c>
      <c r="C5" s="563"/>
      <c r="D5" s="563"/>
      <c r="E5" s="563"/>
      <c r="F5" s="563"/>
      <c r="G5" s="563"/>
      <c r="H5" s="563"/>
      <c r="I5" s="563"/>
      <c r="J5" s="564" t="s">
        <v>95</v>
      </c>
      <c r="K5" s="564"/>
      <c r="L5" s="564"/>
      <c r="M5" s="564"/>
      <c r="N5" s="564"/>
      <c r="O5" s="564"/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4"/>
      <c r="AA5" s="564"/>
      <c r="AB5" s="564"/>
      <c r="AC5" s="564"/>
      <c r="AD5" s="564"/>
      <c r="AE5" s="564"/>
      <c r="AF5" s="564"/>
      <c r="AG5" s="564"/>
      <c r="AH5" s="565"/>
    </row>
    <row r="6" spans="2:36" ht="15.6" x14ac:dyDescent="0.3">
      <c r="B6" s="562" t="s">
        <v>94</v>
      </c>
      <c r="C6" s="563"/>
      <c r="D6" s="563"/>
      <c r="E6" s="563"/>
      <c r="F6" s="563"/>
      <c r="G6" s="563"/>
      <c r="H6" s="563"/>
      <c r="I6" s="563"/>
      <c r="J6" s="563" t="s">
        <v>93</v>
      </c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  <c r="AC6" s="563"/>
      <c r="AD6" s="563"/>
      <c r="AE6" s="563"/>
      <c r="AF6" s="563"/>
      <c r="AG6" s="563"/>
      <c r="AH6" s="566"/>
    </row>
    <row r="7" spans="2:36" ht="32.4" customHeight="1" thickBot="1" x14ac:dyDescent="0.35">
      <c r="B7" s="512" t="s">
        <v>92</v>
      </c>
      <c r="C7" s="513"/>
      <c r="D7" s="513"/>
      <c r="E7" s="513"/>
      <c r="F7" s="513"/>
      <c r="G7" s="513"/>
      <c r="H7" s="513"/>
      <c r="I7" s="513"/>
      <c r="J7" s="514" t="s">
        <v>192</v>
      </c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4"/>
      <c r="AA7" s="514"/>
      <c r="AB7" s="514"/>
      <c r="AC7" s="514"/>
      <c r="AD7" s="514"/>
      <c r="AE7" s="514"/>
      <c r="AF7" s="514"/>
      <c r="AG7" s="514"/>
      <c r="AH7" s="515"/>
    </row>
    <row r="8" spans="2:36" ht="46.5" customHeight="1" thickBot="1" x14ac:dyDescent="0.35">
      <c r="B8" s="516" t="s">
        <v>188</v>
      </c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7"/>
      <c r="O8" s="517"/>
      <c r="P8" s="517"/>
      <c r="Q8" s="517"/>
      <c r="R8" s="517"/>
      <c r="S8" s="517"/>
      <c r="T8" s="517"/>
      <c r="U8" s="517"/>
      <c r="V8" s="517"/>
      <c r="W8" s="517"/>
      <c r="X8" s="517"/>
      <c r="Y8" s="517"/>
      <c r="Z8" s="517"/>
      <c r="AA8" s="517"/>
      <c r="AB8" s="517"/>
      <c r="AC8" s="517"/>
      <c r="AD8" s="517"/>
      <c r="AE8" s="518"/>
      <c r="AF8" s="518"/>
      <c r="AG8" s="518"/>
      <c r="AH8" s="519"/>
      <c r="AI8" s="13" t="s">
        <v>183</v>
      </c>
    </row>
    <row r="9" spans="2:36" ht="25.5" customHeight="1" thickBot="1" x14ac:dyDescent="0.35">
      <c r="B9" s="520" t="s">
        <v>91</v>
      </c>
      <c r="C9" s="520" t="s">
        <v>90</v>
      </c>
      <c r="D9" s="522" t="s">
        <v>89</v>
      </c>
      <c r="E9" s="523"/>
      <c r="F9" s="553" t="s">
        <v>140</v>
      </c>
      <c r="G9" s="528" t="s">
        <v>88</v>
      </c>
      <c r="H9" s="529"/>
      <c r="I9" s="529"/>
      <c r="J9" s="529"/>
      <c r="K9" s="529"/>
      <c r="L9" s="529"/>
      <c r="M9" s="529"/>
      <c r="N9" s="529"/>
      <c r="O9" s="529"/>
      <c r="P9" s="529"/>
      <c r="Q9" s="529"/>
      <c r="R9" s="529"/>
      <c r="S9" s="528" t="s">
        <v>87</v>
      </c>
      <c r="T9" s="529"/>
      <c r="U9" s="529"/>
      <c r="V9" s="529"/>
      <c r="W9" s="529"/>
      <c r="X9" s="529"/>
      <c r="Y9" s="529"/>
      <c r="Z9" s="529"/>
      <c r="AA9" s="529"/>
      <c r="AB9" s="529"/>
      <c r="AC9" s="529"/>
      <c r="AD9" s="530"/>
      <c r="AE9" s="531" t="s">
        <v>86</v>
      </c>
      <c r="AF9" s="534" t="s">
        <v>85</v>
      </c>
      <c r="AG9" s="534" t="s">
        <v>84</v>
      </c>
      <c r="AH9" s="537" t="s">
        <v>83</v>
      </c>
    </row>
    <row r="10" spans="2:36" ht="26.25" customHeight="1" thickBot="1" x14ac:dyDescent="0.35">
      <c r="B10" s="521"/>
      <c r="C10" s="521"/>
      <c r="D10" s="524"/>
      <c r="E10" s="525"/>
      <c r="F10" s="554"/>
      <c r="G10" s="540" t="s">
        <v>82</v>
      </c>
      <c r="H10" s="541"/>
      <c r="I10" s="541"/>
      <c r="J10" s="541"/>
      <c r="K10" s="541"/>
      <c r="L10" s="541"/>
      <c r="M10" s="541"/>
      <c r="N10" s="541"/>
      <c r="O10" s="541"/>
      <c r="P10" s="541"/>
      <c r="Q10" s="541"/>
      <c r="R10" s="542"/>
      <c r="S10" s="543" t="s">
        <v>82</v>
      </c>
      <c r="T10" s="544"/>
      <c r="U10" s="544"/>
      <c r="V10" s="544"/>
      <c r="W10" s="544"/>
      <c r="X10" s="544"/>
      <c r="Y10" s="544"/>
      <c r="Z10" s="544"/>
      <c r="AA10" s="544"/>
      <c r="AB10" s="544"/>
      <c r="AC10" s="544"/>
      <c r="AD10" s="545"/>
      <c r="AE10" s="532"/>
      <c r="AF10" s="535"/>
      <c r="AG10" s="535"/>
      <c r="AH10" s="538"/>
    </row>
    <row r="11" spans="2:36" ht="129.75" customHeight="1" thickBot="1" x14ac:dyDescent="0.35">
      <c r="B11" s="521"/>
      <c r="C11" s="521"/>
      <c r="D11" s="526"/>
      <c r="E11" s="527"/>
      <c r="F11" s="555"/>
      <c r="G11" s="14" t="s">
        <v>18</v>
      </c>
      <c r="H11" s="15" t="s">
        <v>16</v>
      </c>
      <c r="I11" s="15" t="s">
        <v>14</v>
      </c>
      <c r="J11" s="15" t="s">
        <v>12</v>
      </c>
      <c r="K11" s="15" t="s">
        <v>10</v>
      </c>
      <c r="L11" s="15" t="s">
        <v>8</v>
      </c>
      <c r="M11" s="15" t="s">
        <v>81</v>
      </c>
      <c r="N11" s="15" t="s">
        <v>80</v>
      </c>
      <c r="O11" s="15" t="s">
        <v>76</v>
      </c>
      <c r="P11" s="15" t="s">
        <v>75</v>
      </c>
      <c r="Q11" s="15" t="s">
        <v>79</v>
      </c>
      <c r="R11" s="16" t="s">
        <v>78</v>
      </c>
      <c r="S11" s="17" t="s">
        <v>18</v>
      </c>
      <c r="T11" s="15" t="s">
        <v>16</v>
      </c>
      <c r="U11" s="15" t="s">
        <v>14</v>
      </c>
      <c r="V11" s="15" t="s">
        <v>12</v>
      </c>
      <c r="W11" s="15" t="s">
        <v>10</v>
      </c>
      <c r="X11" s="15" t="s">
        <v>8</v>
      </c>
      <c r="Y11" s="15" t="s">
        <v>6</v>
      </c>
      <c r="Z11" s="15" t="s">
        <v>77</v>
      </c>
      <c r="AA11" s="15" t="s">
        <v>76</v>
      </c>
      <c r="AB11" s="18" t="s">
        <v>75</v>
      </c>
      <c r="AC11" s="15" t="s">
        <v>74</v>
      </c>
      <c r="AD11" s="16" t="s">
        <v>73</v>
      </c>
      <c r="AE11" s="533"/>
      <c r="AF11" s="536"/>
      <c r="AG11" s="536"/>
      <c r="AH11" s="539"/>
    </row>
    <row r="12" spans="2:36" ht="24" customHeight="1" thickBot="1" x14ac:dyDescent="0.35">
      <c r="B12" s="521"/>
      <c r="C12" s="521"/>
      <c r="D12" s="546" t="s">
        <v>72</v>
      </c>
      <c r="E12" s="547"/>
      <c r="F12" s="547"/>
      <c r="G12" s="547"/>
      <c r="H12" s="547"/>
      <c r="I12" s="547"/>
      <c r="J12" s="547"/>
      <c r="K12" s="547"/>
      <c r="L12" s="547"/>
      <c r="M12" s="547"/>
      <c r="N12" s="547"/>
      <c r="O12" s="547"/>
      <c r="P12" s="547"/>
      <c r="Q12" s="547"/>
      <c r="R12" s="547"/>
      <c r="S12" s="547"/>
      <c r="T12" s="547"/>
      <c r="U12" s="547"/>
      <c r="V12" s="547"/>
      <c r="W12" s="547"/>
      <c r="X12" s="547"/>
      <c r="Y12" s="547"/>
      <c r="Z12" s="547"/>
      <c r="AA12" s="547"/>
      <c r="AB12" s="547"/>
      <c r="AC12" s="547"/>
      <c r="AD12" s="547"/>
      <c r="AE12" s="548"/>
      <c r="AF12" s="548"/>
      <c r="AG12" s="548"/>
      <c r="AH12" s="549"/>
    </row>
    <row r="13" spans="2:36" s="4" customFormat="1" ht="21.75" customHeight="1" thickBot="1" x14ac:dyDescent="0.35">
      <c r="B13" s="521"/>
      <c r="C13" s="521"/>
      <c r="D13" s="19" t="s">
        <v>71</v>
      </c>
      <c r="E13" s="550" t="s">
        <v>44</v>
      </c>
      <c r="F13" s="551"/>
      <c r="G13" s="551"/>
      <c r="H13" s="551"/>
      <c r="I13" s="551"/>
      <c r="J13" s="551"/>
      <c r="K13" s="551"/>
      <c r="L13" s="551"/>
      <c r="M13" s="551"/>
      <c r="N13" s="551"/>
      <c r="O13" s="551"/>
      <c r="P13" s="551"/>
      <c r="Q13" s="551"/>
      <c r="R13" s="551"/>
      <c r="S13" s="551"/>
      <c r="T13" s="551"/>
      <c r="U13" s="551"/>
      <c r="V13" s="551"/>
      <c r="W13" s="551"/>
      <c r="X13" s="551"/>
      <c r="Y13" s="551"/>
      <c r="Z13" s="551"/>
      <c r="AA13" s="551"/>
      <c r="AB13" s="551"/>
      <c r="AC13" s="551"/>
      <c r="AD13" s="551"/>
      <c r="AE13" s="551"/>
      <c r="AF13" s="551"/>
      <c r="AG13" s="551"/>
      <c r="AH13" s="552"/>
      <c r="AI13" s="20"/>
      <c r="AJ13" s="20"/>
    </row>
    <row r="14" spans="2:36" ht="28.5" customHeight="1" x14ac:dyDescent="0.3">
      <c r="B14" s="485" t="s">
        <v>70</v>
      </c>
      <c r="C14" s="488" t="s">
        <v>69</v>
      </c>
      <c r="D14" s="21">
        <v>1</v>
      </c>
      <c r="E14" s="22" t="s">
        <v>68</v>
      </c>
      <c r="F14" s="23" t="s">
        <v>182</v>
      </c>
      <c r="G14" s="24">
        <v>15</v>
      </c>
      <c r="H14" s="25"/>
      <c r="I14" s="25"/>
      <c r="J14" s="25"/>
      <c r="K14" s="25"/>
      <c r="L14" s="25"/>
      <c r="M14" s="25"/>
      <c r="N14" s="25">
        <f>SUM(G14:M14)</f>
        <v>15</v>
      </c>
      <c r="O14" s="25">
        <v>10</v>
      </c>
      <c r="P14" s="25">
        <f>SUM(N14:O14)</f>
        <v>25</v>
      </c>
      <c r="Q14" s="26">
        <v>1</v>
      </c>
      <c r="R14" s="27" t="s">
        <v>4</v>
      </c>
      <c r="S14" s="24">
        <v>11</v>
      </c>
      <c r="T14" s="25">
        <v>20</v>
      </c>
      <c r="U14" s="25"/>
      <c r="V14" s="25"/>
      <c r="W14" s="25"/>
      <c r="X14" s="25"/>
      <c r="Y14" s="25">
        <v>4</v>
      </c>
      <c r="Z14" s="25">
        <f>SUM(S14:Y14)</f>
        <v>35</v>
      </c>
      <c r="AA14" s="25">
        <v>15</v>
      </c>
      <c r="AB14" s="28">
        <f>SUM(Z14:AA14)</f>
        <v>50</v>
      </c>
      <c r="AC14" s="26">
        <v>2</v>
      </c>
      <c r="AD14" s="27" t="s">
        <v>57</v>
      </c>
      <c r="AE14" s="29">
        <f t="shared" ref="AE14:AE29" si="0">SUM(N14,Z14)</f>
        <v>50</v>
      </c>
      <c r="AF14" s="25">
        <f t="shared" ref="AF14:AF29" si="1">SUM(O14,AA14)</f>
        <v>25</v>
      </c>
      <c r="AG14" s="26">
        <f t="shared" ref="AG14:AG29" si="2">SUM(P14,AB14)</f>
        <v>75</v>
      </c>
      <c r="AH14" s="30">
        <f t="shared" ref="AH14:AH29" si="3">SUM(Q14,AC14)</f>
        <v>3</v>
      </c>
      <c r="AI14" s="31"/>
      <c r="AJ14" s="31"/>
    </row>
    <row r="15" spans="2:36" ht="28.5" customHeight="1" thickBot="1" x14ac:dyDescent="0.35">
      <c r="B15" s="486"/>
      <c r="C15" s="489"/>
      <c r="D15" s="32">
        <v>2</v>
      </c>
      <c r="E15" s="33" t="s">
        <v>67</v>
      </c>
      <c r="F15" s="34" t="s">
        <v>141</v>
      </c>
      <c r="G15" s="35"/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38"/>
      <c r="S15" s="35"/>
      <c r="T15" s="36">
        <v>10</v>
      </c>
      <c r="U15" s="36"/>
      <c r="V15" s="36"/>
      <c r="W15" s="36"/>
      <c r="X15" s="36"/>
      <c r="Y15" s="36"/>
      <c r="Z15" s="36">
        <f>SUM(S15:Y15)</f>
        <v>10</v>
      </c>
      <c r="AA15" s="36">
        <v>15</v>
      </c>
      <c r="AB15" s="39">
        <f>SUM(Z15:AA15)</f>
        <v>25</v>
      </c>
      <c r="AC15" s="37">
        <v>1</v>
      </c>
      <c r="AD15" s="38" t="s">
        <v>4</v>
      </c>
      <c r="AE15" s="40">
        <f t="shared" si="0"/>
        <v>10</v>
      </c>
      <c r="AF15" s="36">
        <f t="shared" si="1"/>
        <v>15</v>
      </c>
      <c r="AG15" s="37">
        <f t="shared" si="2"/>
        <v>25</v>
      </c>
      <c r="AH15" s="41">
        <f t="shared" si="3"/>
        <v>1</v>
      </c>
      <c r="AI15" s="31"/>
      <c r="AJ15" s="31"/>
    </row>
    <row r="16" spans="2:36" ht="28.5" customHeight="1" x14ac:dyDescent="0.3">
      <c r="B16" s="486"/>
      <c r="C16" s="485" t="s">
        <v>66</v>
      </c>
      <c r="D16" s="21">
        <v>3</v>
      </c>
      <c r="E16" s="42" t="s">
        <v>65</v>
      </c>
      <c r="F16" s="43" t="s">
        <v>142</v>
      </c>
      <c r="G16" s="24">
        <v>7</v>
      </c>
      <c r="H16" s="25"/>
      <c r="I16" s="25"/>
      <c r="J16" s="25"/>
      <c r="K16" s="25"/>
      <c r="L16" s="25"/>
      <c r="M16" s="25">
        <v>8</v>
      </c>
      <c r="N16" s="25">
        <f>SUM(G16:M16)</f>
        <v>15</v>
      </c>
      <c r="O16" s="25">
        <v>10</v>
      </c>
      <c r="P16" s="25">
        <f>SUM(N16:O16)</f>
        <v>25</v>
      </c>
      <c r="Q16" s="26">
        <v>1</v>
      </c>
      <c r="R16" s="27" t="s">
        <v>4</v>
      </c>
      <c r="S16" s="24"/>
      <c r="T16" s="25"/>
      <c r="U16" s="25"/>
      <c r="V16" s="25"/>
      <c r="W16" s="25"/>
      <c r="X16" s="25"/>
      <c r="Y16" s="25"/>
      <c r="Z16" s="25"/>
      <c r="AA16" s="25"/>
      <c r="AB16" s="28"/>
      <c r="AC16" s="26"/>
      <c r="AD16" s="27"/>
      <c r="AE16" s="29">
        <f t="shared" si="0"/>
        <v>15</v>
      </c>
      <c r="AF16" s="25">
        <f t="shared" si="1"/>
        <v>10</v>
      </c>
      <c r="AG16" s="26">
        <f t="shared" si="2"/>
        <v>25</v>
      </c>
      <c r="AH16" s="30">
        <f t="shared" si="3"/>
        <v>1</v>
      </c>
      <c r="AI16" s="31"/>
      <c r="AJ16" s="31"/>
    </row>
    <row r="17" spans="2:36" ht="28.5" customHeight="1" thickBot="1" x14ac:dyDescent="0.35">
      <c r="B17" s="486"/>
      <c r="C17" s="487"/>
      <c r="D17" s="44">
        <v>4</v>
      </c>
      <c r="E17" s="45" t="s">
        <v>64</v>
      </c>
      <c r="F17" s="46" t="s">
        <v>143</v>
      </c>
      <c r="G17" s="47">
        <v>16</v>
      </c>
      <c r="H17" s="48">
        <v>14</v>
      </c>
      <c r="I17" s="48"/>
      <c r="J17" s="48"/>
      <c r="K17" s="48"/>
      <c r="L17" s="48"/>
      <c r="M17" s="48"/>
      <c r="N17" s="48">
        <f>SUM(G17:M17)</f>
        <v>30</v>
      </c>
      <c r="O17" s="48">
        <v>20</v>
      </c>
      <c r="P17" s="48">
        <f>SUM(N17:O17)</f>
        <v>50</v>
      </c>
      <c r="Q17" s="49">
        <v>2</v>
      </c>
      <c r="R17" s="50" t="s">
        <v>57</v>
      </c>
      <c r="S17" s="47"/>
      <c r="T17" s="48"/>
      <c r="U17" s="48"/>
      <c r="V17" s="48"/>
      <c r="W17" s="48"/>
      <c r="X17" s="48"/>
      <c r="Y17" s="48"/>
      <c r="Z17" s="48"/>
      <c r="AA17" s="48"/>
      <c r="AB17" s="51"/>
      <c r="AC17" s="49"/>
      <c r="AD17" s="50"/>
      <c r="AE17" s="52">
        <f t="shared" si="0"/>
        <v>30</v>
      </c>
      <c r="AF17" s="48">
        <f t="shared" si="1"/>
        <v>20</v>
      </c>
      <c r="AG17" s="49">
        <f t="shared" si="2"/>
        <v>50</v>
      </c>
      <c r="AH17" s="53">
        <f t="shared" si="3"/>
        <v>2</v>
      </c>
      <c r="AI17" s="31"/>
      <c r="AJ17" s="31"/>
    </row>
    <row r="18" spans="2:36" ht="28.5" customHeight="1" thickBot="1" x14ac:dyDescent="0.35">
      <c r="B18" s="487"/>
      <c r="C18" s="54" t="s">
        <v>63</v>
      </c>
      <c r="D18" s="55">
        <v>5</v>
      </c>
      <c r="E18" s="56" t="s">
        <v>62</v>
      </c>
      <c r="F18" s="57" t="s">
        <v>174</v>
      </c>
      <c r="G18" s="58">
        <v>15</v>
      </c>
      <c r="H18" s="59">
        <v>5</v>
      </c>
      <c r="I18" s="59">
        <v>10</v>
      </c>
      <c r="J18" s="59"/>
      <c r="K18" s="59"/>
      <c r="L18" s="59"/>
      <c r="M18" s="59"/>
      <c r="N18" s="59">
        <f>SUM(G18:M18)</f>
        <v>30</v>
      </c>
      <c r="O18" s="59"/>
      <c r="P18" s="59">
        <f>SUM(N18:O18)</f>
        <v>30</v>
      </c>
      <c r="Q18" s="60">
        <v>1</v>
      </c>
      <c r="R18" s="61" t="s">
        <v>4</v>
      </c>
      <c r="S18" s="58"/>
      <c r="T18" s="59"/>
      <c r="U18" s="59"/>
      <c r="V18" s="59"/>
      <c r="W18" s="59"/>
      <c r="X18" s="59"/>
      <c r="Y18" s="59"/>
      <c r="Z18" s="59"/>
      <c r="AA18" s="59"/>
      <c r="AB18" s="62"/>
      <c r="AC18" s="60"/>
      <c r="AD18" s="61"/>
      <c r="AE18" s="63">
        <f t="shared" si="0"/>
        <v>30</v>
      </c>
      <c r="AF18" s="59">
        <f t="shared" si="1"/>
        <v>0</v>
      </c>
      <c r="AG18" s="60">
        <f t="shared" si="2"/>
        <v>30</v>
      </c>
      <c r="AH18" s="64">
        <f t="shared" si="3"/>
        <v>1</v>
      </c>
      <c r="AI18" s="31"/>
      <c r="AJ18" s="31"/>
    </row>
    <row r="19" spans="2:36" ht="28.5" customHeight="1" x14ac:dyDescent="0.3">
      <c r="B19" s="485" t="s">
        <v>43</v>
      </c>
      <c r="C19" s="488" t="s">
        <v>61</v>
      </c>
      <c r="D19" s="21">
        <v>6</v>
      </c>
      <c r="E19" s="65" t="s">
        <v>60</v>
      </c>
      <c r="F19" s="66" t="s">
        <v>144</v>
      </c>
      <c r="G19" s="24">
        <v>20</v>
      </c>
      <c r="H19" s="25">
        <v>10</v>
      </c>
      <c r="I19" s="25"/>
      <c r="J19" s="25"/>
      <c r="K19" s="25"/>
      <c r="L19" s="25"/>
      <c r="M19" s="25"/>
      <c r="N19" s="25">
        <f>SUM(G19:M19)</f>
        <v>30</v>
      </c>
      <c r="O19" s="25">
        <v>20</v>
      </c>
      <c r="P19" s="25">
        <f>SUM(N19:O19)</f>
        <v>50</v>
      </c>
      <c r="Q19" s="26">
        <v>2</v>
      </c>
      <c r="R19" s="27" t="s">
        <v>57</v>
      </c>
      <c r="S19" s="24"/>
      <c r="T19" s="25"/>
      <c r="U19" s="25"/>
      <c r="V19" s="25"/>
      <c r="W19" s="25"/>
      <c r="X19" s="25"/>
      <c r="Y19" s="25"/>
      <c r="Z19" s="25"/>
      <c r="AA19" s="25"/>
      <c r="AB19" s="28"/>
      <c r="AC19" s="26"/>
      <c r="AD19" s="27"/>
      <c r="AE19" s="29">
        <f t="shared" si="0"/>
        <v>30</v>
      </c>
      <c r="AF19" s="25">
        <f t="shared" si="1"/>
        <v>20</v>
      </c>
      <c r="AG19" s="26">
        <f t="shared" si="2"/>
        <v>50</v>
      </c>
      <c r="AH19" s="30">
        <f t="shared" si="3"/>
        <v>2</v>
      </c>
      <c r="AI19" s="31"/>
      <c r="AJ19" s="31"/>
    </row>
    <row r="20" spans="2:36" ht="28.5" customHeight="1" x14ac:dyDescent="0.3">
      <c r="B20" s="486"/>
      <c r="C20" s="490"/>
      <c r="D20" s="67">
        <v>7</v>
      </c>
      <c r="E20" s="68" t="s">
        <v>59</v>
      </c>
      <c r="F20" s="69" t="s">
        <v>145</v>
      </c>
      <c r="G20" s="70"/>
      <c r="H20" s="71"/>
      <c r="I20" s="71"/>
      <c r="J20" s="71"/>
      <c r="K20" s="71"/>
      <c r="L20" s="71"/>
      <c r="M20" s="71"/>
      <c r="N20" s="71"/>
      <c r="O20" s="71"/>
      <c r="P20" s="71"/>
      <c r="Q20" s="72"/>
      <c r="R20" s="73"/>
      <c r="S20" s="70">
        <v>10</v>
      </c>
      <c r="T20" s="71"/>
      <c r="U20" s="71">
        <v>15</v>
      </c>
      <c r="V20" s="71"/>
      <c r="W20" s="71"/>
      <c r="X20" s="71"/>
      <c r="Y20" s="71"/>
      <c r="Z20" s="71">
        <f>SUM(S20:Y20)</f>
        <v>25</v>
      </c>
      <c r="AA20" s="71">
        <v>25</v>
      </c>
      <c r="AB20" s="74">
        <f>SUM(Z20:AA20)</f>
        <v>50</v>
      </c>
      <c r="AC20" s="72">
        <v>2</v>
      </c>
      <c r="AD20" s="73" t="s">
        <v>57</v>
      </c>
      <c r="AE20" s="75">
        <f t="shared" si="0"/>
        <v>25</v>
      </c>
      <c r="AF20" s="71">
        <f t="shared" si="1"/>
        <v>25</v>
      </c>
      <c r="AG20" s="72">
        <f t="shared" si="2"/>
        <v>50</v>
      </c>
      <c r="AH20" s="76">
        <f t="shared" si="3"/>
        <v>2</v>
      </c>
      <c r="AI20" s="31"/>
      <c r="AJ20" s="31"/>
    </row>
    <row r="21" spans="2:36" ht="28.5" customHeight="1" x14ac:dyDescent="0.3">
      <c r="B21" s="486"/>
      <c r="C21" s="490"/>
      <c r="D21" s="67">
        <v>8</v>
      </c>
      <c r="E21" s="68" t="s">
        <v>58</v>
      </c>
      <c r="F21" s="69" t="s">
        <v>143</v>
      </c>
      <c r="G21" s="70"/>
      <c r="H21" s="71"/>
      <c r="I21" s="71"/>
      <c r="J21" s="71"/>
      <c r="K21" s="71"/>
      <c r="L21" s="71"/>
      <c r="M21" s="71"/>
      <c r="N21" s="71"/>
      <c r="O21" s="71"/>
      <c r="P21" s="71"/>
      <c r="Q21" s="72"/>
      <c r="R21" s="73"/>
      <c r="S21" s="70">
        <v>16</v>
      </c>
      <c r="T21" s="71">
        <v>25</v>
      </c>
      <c r="U21" s="71"/>
      <c r="V21" s="71"/>
      <c r="W21" s="71"/>
      <c r="X21" s="71"/>
      <c r="Y21" s="71">
        <v>3</v>
      </c>
      <c r="Z21" s="71">
        <f>SUM(S21:Y21)</f>
        <v>44</v>
      </c>
      <c r="AA21" s="71">
        <v>6</v>
      </c>
      <c r="AB21" s="74">
        <f>SUM(Z21:AA21)</f>
        <v>50</v>
      </c>
      <c r="AC21" s="72">
        <v>2</v>
      </c>
      <c r="AD21" s="73" t="s">
        <v>57</v>
      </c>
      <c r="AE21" s="75">
        <f t="shared" si="0"/>
        <v>44</v>
      </c>
      <c r="AF21" s="71">
        <f t="shared" si="1"/>
        <v>6</v>
      </c>
      <c r="AG21" s="72">
        <f t="shared" si="2"/>
        <v>50</v>
      </c>
      <c r="AH21" s="76">
        <f t="shared" si="3"/>
        <v>2</v>
      </c>
      <c r="AI21" s="31"/>
      <c r="AJ21" s="31"/>
    </row>
    <row r="22" spans="2:36" ht="39" customHeight="1" x14ac:dyDescent="0.3">
      <c r="B22" s="486"/>
      <c r="C22" s="490"/>
      <c r="D22" s="67">
        <v>9</v>
      </c>
      <c r="E22" s="77" t="s">
        <v>56</v>
      </c>
      <c r="F22" s="78" t="s">
        <v>146</v>
      </c>
      <c r="G22" s="70"/>
      <c r="H22" s="71"/>
      <c r="I22" s="71"/>
      <c r="J22" s="71"/>
      <c r="K22" s="71"/>
      <c r="L22" s="71"/>
      <c r="M22" s="71"/>
      <c r="N22" s="71"/>
      <c r="O22" s="71"/>
      <c r="P22" s="71"/>
      <c r="Q22" s="72"/>
      <c r="R22" s="73"/>
      <c r="S22" s="70">
        <v>30</v>
      </c>
      <c r="T22" s="71"/>
      <c r="U22" s="71"/>
      <c r="V22" s="71"/>
      <c r="W22" s="71"/>
      <c r="X22" s="71"/>
      <c r="Y22" s="71">
        <v>15</v>
      </c>
      <c r="Z22" s="71">
        <f>SUM(S22:Y22)</f>
        <v>45</v>
      </c>
      <c r="AA22" s="71">
        <v>5</v>
      </c>
      <c r="AB22" s="74">
        <f>SUM(Z22:AA22)</f>
        <v>50</v>
      </c>
      <c r="AC22" s="72">
        <v>2</v>
      </c>
      <c r="AD22" s="73" t="s">
        <v>4</v>
      </c>
      <c r="AE22" s="75">
        <f t="shared" si="0"/>
        <v>45</v>
      </c>
      <c r="AF22" s="71">
        <f t="shared" si="1"/>
        <v>5</v>
      </c>
      <c r="AG22" s="72">
        <f t="shared" si="2"/>
        <v>50</v>
      </c>
      <c r="AH22" s="76">
        <f t="shared" si="3"/>
        <v>2</v>
      </c>
      <c r="AI22" s="31"/>
      <c r="AJ22" s="31"/>
    </row>
    <row r="23" spans="2:36" ht="28.5" customHeight="1" thickBot="1" x14ac:dyDescent="0.35">
      <c r="B23" s="486"/>
      <c r="C23" s="491"/>
      <c r="D23" s="44">
        <v>10</v>
      </c>
      <c r="E23" s="79" t="s">
        <v>55</v>
      </c>
      <c r="F23" s="80" t="s">
        <v>146</v>
      </c>
      <c r="G23" s="81">
        <v>15</v>
      </c>
      <c r="H23" s="48"/>
      <c r="I23" s="48"/>
      <c r="J23" s="48"/>
      <c r="K23" s="48"/>
      <c r="L23" s="48"/>
      <c r="M23" s="82">
        <v>10</v>
      </c>
      <c r="N23" s="48">
        <f t="shared" ref="N23:N29" si="4">SUM(G23:M23)</f>
        <v>25</v>
      </c>
      <c r="O23" s="48">
        <v>5</v>
      </c>
      <c r="P23" s="48">
        <f t="shared" ref="P23:P29" si="5">SUM(N23:O23)</f>
        <v>30</v>
      </c>
      <c r="Q23" s="49">
        <v>1</v>
      </c>
      <c r="R23" s="50" t="s">
        <v>4</v>
      </c>
      <c r="S23" s="47"/>
      <c r="T23" s="48"/>
      <c r="U23" s="48"/>
      <c r="V23" s="48"/>
      <c r="W23" s="48"/>
      <c r="X23" s="48"/>
      <c r="Y23" s="48"/>
      <c r="Z23" s="48"/>
      <c r="AA23" s="48"/>
      <c r="AB23" s="51"/>
      <c r="AC23" s="49"/>
      <c r="AD23" s="50"/>
      <c r="AE23" s="52">
        <f t="shared" si="0"/>
        <v>25</v>
      </c>
      <c r="AF23" s="48">
        <f t="shared" si="1"/>
        <v>5</v>
      </c>
      <c r="AG23" s="49">
        <f t="shared" si="2"/>
        <v>30</v>
      </c>
      <c r="AH23" s="53">
        <f t="shared" si="3"/>
        <v>1</v>
      </c>
      <c r="AI23" s="31" t="s">
        <v>184</v>
      </c>
      <c r="AJ23" s="31"/>
    </row>
    <row r="24" spans="2:36" ht="28.5" customHeight="1" x14ac:dyDescent="0.3">
      <c r="B24" s="486"/>
      <c r="C24" s="492" t="s">
        <v>54</v>
      </c>
      <c r="D24" s="83">
        <v>11</v>
      </c>
      <c r="E24" s="84" t="s">
        <v>53</v>
      </c>
      <c r="F24" s="85" t="s">
        <v>147</v>
      </c>
      <c r="G24" s="86">
        <v>15</v>
      </c>
      <c r="H24" s="87"/>
      <c r="I24" s="87">
        <v>70</v>
      </c>
      <c r="J24" s="87"/>
      <c r="K24" s="87"/>
      <c r="L24" s="87"/>
      <c r="M24" s="87"/>
      <c r="N24" s="87">
        <f t="shared" si="4"/>
        <v>85</v>
      </c>
      <c r="O24" s="87">
        <v>15</v>
      </c>
      <c r="P24" s="87">
        <f t="shared" si="5"/>
        <v>100</v>
      </c>
      <c r="Q24" s="88">
        <v>4</v>
      </c>
      <c r="R24" s="89" t="s">
        <v>4</v>
      </c>
      <c r="S24" s="86">
        <v>5</v>
      </c>
      <c r="T24" s="87"/>
      <c r="U24" s="87">
        <v>50</v>
      </c>
      <c r="V24" s="87"/>
      <c r="W24" s="87"/>
      <c r="X24" s="87"/>
      <c r="Y24" s="87"/>
      <c r="Z24" s="87">
        <f>SUM(S24:Y24)</f>
        <v>55</v>
      </c>
      <c r="AA24" s="87">
        <v>10</v>
      </c>
      <c r="AB24" s="90">
        <f>SUM(Z24:AA24)</f>
        <v>65</v>
      </c>
      <c r="AC24" s="88">
        <v>2</v>
      </c>
      <c r="AD24" s="89" t="s">
        <v>4</v>
      </c>
      <c r="AE24" s="91">
        <f t="shared" si="0"/>
        <v>140</v>
      </c>
      <c r="AF24" s="87">
        <f t="shared" si="1"/>
        <v>25</v>
      </c>
      <c r="AG24" s="88">
        <f t="shared" si="2"/>
        <v>165</v>
      </c>
      <c r="AH24" s="92">
        <f t="shared" si="3"/>
        <v>6</v>
      </c>
      <c r="AI24" s="31"/>
      <c r="AJ24" s="31"/>
    </row>
    <row r="25" spans="2:36" ht="28.5" customHeight="1" thickBot="1" x14ac:dyDescent="0.35">
      <c r="B25" s="487"/>
      <c r="C25" s="491"/>
      <c r="D25" s="44">
        <v>12</v>
      </c>
      <c r="E25" s="93" t="s">
        <v>52</v>
      </c>
      <c r="F25" s="94" t="s">
        <v>147</v>
      </c>
      <c r="G25" s="47">
        <v>30</v>
      </c>
      <c r="H25" s="48"/>
      <c r="I25" s="48"/>
      <c r="J25" s="48"/>
      <c r="K25" s="48">
        <v>150</v>
      </c>
      <c r="L25" s="48"/>
      <c r="M25" s="48">
        <v>4</v>
      </c>
      <c r="N25" s="48">
        <f t="shared" si="4"/>
        <v>184</v>
      </c>
      <c r="O25" s="48">
        <v>15</v>
      </c>
      <c r="P25" s="48">
        <f t="shared" si="5"/>
        <v>199</v>
      </c>
      <c r="Q25" s="49">
        <v>7</v>
      </c>
      <c r="R25" s="50" t="s">
        <v>4</v>
      </c>
      <c r="S25" s="47">
        <v>36</v>
      </c>
      <c r="T25" s="48"/>
      <c r="U25" s="48"/>
      <c r="V25" s="48"/>
      <c r="W25" s="49">
        <v>75</v>
      </c>
      <c r="X25" s="48"/>
      <c r="Y25" s="48"/>
      <c r="Z25" s="48">
        <f>SUM(S25:Y25)</f>
        <v>111</v>
      </c>
      <c r="AA25" s="48">
        <v>20</v>
      </c>
      <c r="AB25" s="51">
        <f>SUM(Z25:AA25)</f>
        <v>131</v>
      </c>
      <c r="AC25" s="49">
        <v>4</v>
      </c>
      <c r="AD25" s="50" t="s">
        <v>4</v>
      </c>
      <c r="AE25" s="52">
        <f t="shared" si="0"/>
        <v>295</v>
      </c>
      <c r="AF25" s="48">
        <f t="shared" si="1"/>
        <v>35</v>
      </c>
      <c r="AG25" s="49">
        <f t="shared" si="2"/>
        <v>330</v>
      </c>
      <c r="AH25" s="53">
        <f t="shared" si="3"/>
        <v>11</v>
      </c>
      <c r="AI25" s="31"/>
      <c r="AJ25" s="31"/>
    </row>
    <row r="26" spans="2:36" ht="28.5" customHeight="1" x14ac:dyDescent="0.3">
      <c r="B26" s="493" t="s">
        <v>39</v>
      </c>
      <c r="C26" s="494"/>
      <c r="D26" s="83">
        <v>13</v>
      </c>
      <c r="E26" s="95" t="s">
        <v>51</v>
      </c>
      <c r="F26" s="96" t="s">
        <v>148</v>
      </c>
      <c r="G26" s="86"/>
      <c r="H26" s="87">
        <v>4</v>
      </c>
      <c r="I26" s="87"/>
      <c r="J26" s="87"/>
      <c r="K26" s="87"/>
      <c r="L26" s="87"/>
      <c r="M26" s="87"/>
      <c r="N26" s="87">
        <f t="shared" si="4"/>
        <v>4</v>
      </c>
      <c r="O26" s="87"/>
      <c r="P26" s="87">
        <f t="shared" si="5"/>
        <v>4</v>
      </c>
      <c r="Q26" s="88">
        <v>0</v>
      </c>
      <c r="R26" s="89" t="s">
        <v>47</v>
      </c>
      <c r="S26" s="86"/>
      <c r="T26" s="87"/>
      <c r="U26" s="87"/>
      <c r="V26" s="87"/>
      <c r="W26" s="87"/>
      <c r="X26" s="87"/>
      <c r="Y26" s="87"/>
      <c r="Z26" s="87"/>
      <c r="AA26" s="87"/>
      <c r="AB26" s="90"/>
      <c r="AC26" s="88"/>
      <c r="AD26" s="89"/>
      <c r="AE26" s="91">
        <f t="shared" si="0"/>
        <v>4</v>
      </c>
      <c r="AF26" s="87">
        <f t="shared" si="1"/>
        <v>0</v>
      </c>
      <c r="AG26" s="88">
        <f t="shared" si="2"/>
        <v>4</v>
      </c>
      <c r="AH26" s="92">
        <f t="shared" si="3"/>
        <v>0</v>
      </c>
      <c r="AI26" s="31"/>
      <c r="AJ26" s="31"/>
    </row>
    <row r="27" spans="2:36" ht="28.5" customHeight="1" x14ac:dyDescent="0.3">
      <c r="B27" s="495"/>
      <c r="C27" s="496"/>
      <c r="D27" s="67">
        <v>14</v>
      </c>
      <c r="E27" s="68" t="s">
        <v>50</v>
      </c>
      <c r="F27" s="69" t="s">
        <v>149</v>
      </c>
      <c r="G27" s="70"/>
      <c r="H27" s="71">
        <v>2</v>
      </c>
      <c r="I27" s="71"/>
      <c r="J27" s="71"/>
      <c r="K27" s="71"/>
      <c r="L27" s="71"/>
      <c r="M27" s="71"/>
      <c r="N27" s="71">
        <f t="shared" si="4"/>
        <v>2</v>
      </c>
      <c r="O27" s="71"/>
      <c r="P27" s="71">
        <f t="shared" si="5"/>
        <v>2</v>
      </c>
      <c r="Q27" s="72">
        <v>0</v>
      </c>
      <c r="R27" s="73" t="s">
        <v>2</v>
      </c>
      <c r="S27" s="70"/>
      <c r="T27" s="71"/>
      <c r="U27" s="71"/>
      <c r="V27" s="71"/>
      <c r="W27" s="71"/>
      <c r="X27" s="71"/>
      <c r="Y27" s="71"/>
      <c r="Z27" s="71"/>
      <c r="AA27" s="71"/>
      <c r="AB27" s="74"/>
      <c r="AC27" s="72"/>
      <c r="AD27" s="73"/>
      <c r="AE27" s="75">
        <f t="shared" si="0"/>
        <v>2</v>
      </c>
      <c r="AF27" s="71">
        <f t="shared" si="1"/>
        <v>0</v>
      </c>
      <c r="AG27" s="72">
        <f t="shared" si="2"/>
        <v>2</v>
      </c>
      <c r="AH27" s="76">
        <f t="shared" si="3"/>
        <v>0</v>
      </c>
    </row>
    <row r="28" spans="2:36" ht="28.5" customHeight="1" x14ac:dyDescent="0.3">
      <c r="B28" s="495"/>
      <c r="C28" s="496"/>
      <c r="D28" s="67">
        <v>15</v>
      </c>
      <c r="E28" s="68" t="s">
        <v>49</v>
      </c>
      <c r="F28" s="69" t="s">
        <v>150</v>
      </c>
      <c r="G28" s="70"/>
      <c r="H28" s="71">
        <v>30</v>
      </c>
      <c r="I28" s="71"/>
      <c r="J28" s="71"/>
      <c r="K28" s="71"/>
      <c r="L28" s="71"/>
      <c r="M28" s="71"/>
      <c r="N28" s="71">
        <f t="shared" si="4"/>
        <v>30</v>
      </c>
      <c r="O28" s="71">
        <v>20</v>
      </c>
      <c r="P28" s="71">
        <f t="shared" si="5"/>
        <v>50</v>
      </c>
      <c r="Q28" s="72">
        <v>2</v>
      </c>
      <c r="R28" s="73" t="s">
        <v>4</v>
      </c>
      <c r="S28" s="70"/>
      <c r="T28" s="71">
        <v>30</v>
      </c>
      <c r="U28" s="71"/>
      <c r="V28" s="71"/>
      <c r="W28" s="71"/>
      <c r="X28" s="71"/>
      <c r="Y28" s="71"/>
      <c r="Z28" s="71">
        <f>SUM(S28:Y28)</f>
        <v>30</v>
      </c>
      <c r="AA28" s="71">
        <v>20</v>
      </c>
      <c r="AB28" s="74">
        <f>SUM(Z28:AA28)</f>
        <v>50</v>
      </c>
      <c r="AC28" s="72">
        <v>2</v>
      </c>
      <c r="AD28" s="73" t="s">
        <v>4</v>
      </c>
      <c r="AE28" s="75">
        <f t="shared" si="0"/>
        <v>60</v>
      </c>
      <c r="AF28" s="71">
        <f t="shared" si="1"/>
        <v>40</v>
      </c>
      <c r="AG28" s="72">
        <f t="shared" si="2"/>
        <v>100</v>
      </c>
      <c r="AH28" s="76">
        <f t="shared" si="3"/>
        <v>4</v>
      </c>
    </row>
    <row r="29" spans="2:36" ht="28.5" customHeight="1" thickBot="1" x14ac:dyDescent="0.35">
      <c r="B29" s="497"/>
      <c r="C29" s="498"/>
      <c r="D29" s="32">
        <v>16</v>
      </c>
      <c r="E29" s="97" t="s">
        <v>48</v>
      </c>
      <c r="F29" s="98" t="s">
        <v>151</v>
      </c>
      <c r="G29" s="35"/>
      <c r="H29" s="36">
        <v>30</v>
      </c>
      <c r="I29" s="36"/>
      <c r="J29" s="36"/>
      <c r="K29" s="36"/>
      <c r="L29" s="36"/>
      <c r="M29" s="36"/>
      <c r="N29" s="36">
        <f t="shared" si="4"/>
        <v>30</v>
      </c>
      <c r="O29" s="36"/>
      <c r="P29" s="36">
        <f t="shared" si="5"/>
        <v>30</v>
      </c>
      <c r="Q29" s="37">
        <v>0</v>
      </c>
      <c r="R29" s="38" t="s">
        <v>2</v>
      </c>
      <c r="S29" s="35"/>
      <c r="T29" s="36">
        <v>30</v>
      </c>
      <c r="U29" s="36"/>
      <c r="V29" s="36"/>
      <c r="W29" s="36"/>
      <c r="X29" s="36"/>
      <c r="Y29" s="36"/>
      <c r="Z29" s="36">
        <f>SUM(S29:Y29)</f>
        <v>30</v>
      </c>
      <c r="AA29" s="36"/>
      <c r="AB29" s="39">
        <f>SUM(Z29:AA29)</f>
        <v>30</v>
      </c>
      <c r="AC29" s="37">
        <v>0</v>
      </c>
      <c r="AD29" s="38" t="s">
        <v>47</v>
      </c>
      <c r="AE29" s="40">
        <f t="shared" si="0"/>
        <v>60</v>
      </c>
      <c r="AF29" s="36">
        <f t="shared" si="1"/>
        <v>0</v>
      </c>
      <c r="AG29" s="37">
        <f t="shared" si="2"/>
        <v>60</v>
      </c>
      <c r="AH29" s="41">
        <f t="shared" si="3"/>
        <v>0</v>
      </c>
    </row>
    <row r="30" spans="2:36" ht="34.5" customHeight="1" thickBot="1" x14ac:dyDescent="0.35">
      <c r="B30" s="509" t="s">
        <v>46</v>
      </c>
      <c r="C30" s="510"/>
      <c r="D30" s="510"/>
      <c r="E30" s="510"/>
      <c r="F30" s="511"/>
      <c r="G30" s="99">
        <f t="shared" ref="G30:AH30" si="6">SUM(G14:G29)</f>
        <v>133</v>
      </c>
      <c r="H30" s="100">
        <f t="shared" si="6"/>
        <v>95</v>
      </c>
      <c r="I30" s="100">
        <f t="shared" si="6"/>
        <v>80</v>
      </c>
      <c r="J30" s="100">
        <f t="shared" si="6"/>
        <v>0</v>
      </c>
      <c r="K30" s="100">
        <f t="shared" si="6"/>
        <v>150</v>
      </c>
      <c r="L30" s="100">
        <f t="shared" si="6"/>
        <v>0</v>
      </c>
      <c r="M30" s="100">
        <f t="shared" si="6"/>
        <v>22</v>
      </c>
      <c r="N30" s="100">
        <f t="shared" si="6"/>
        <v>480</v>
      </c>
      <c r="O30" s="100">
        <f t="shared" si="6"/>
        <v>115</v>
      </c>
      <c r="P30" s="100">
        <f t="shared" si="6"/>
        <v>595</v>
      </c>
      <c r="Q30" s="100">
        <f t="shared" si="6"/>
        <v>21</v>
      </c>
      <c r="R30" s="101">
        <f t="shared" si="6"/>
        <v>0</v>
      </c>
      <c r="S30" s="99">
        <f t="shared" si="6"/>
        <v>108</v>
      </c>
      <c r="T30" s="100">
        <f t="shared" si="6"/>
        <v>115</v>
      </c>
      <c r="U30" s="100">
        <f t="shared" si="6"/>
        <v>65</v>
      </c>
      <c r="V30" s="100">
        <f t="shared" si="6"/>
        <v>0</v>
      </c>
      <c r="W30" s="100">
        <f t="shared" si="6"/>
        <v>75</v>
      </c>
      <c r="X30" s="100">
        <f t="shared" si="6"/>
        <v>0</v>
      </c>
      <c r="Y30" s="100">
        <f t="shared" si="6"/>
        <v>22</v>
      </c>
      <c r="Z30" s="100">
        <f t="shared" si="6"/>
        <v>385</v>
      </c>
      <c r="AA30" s="100">
        <f t="shared" si="6"/>
        <v>116</v>
      </c>
      <c r="AB30" s="102">
        <f t="shared" si="6"/>
        <v>501</v>
      </c>
      <c r="AC30" s="100">
        <f t="shared" si="6"/>
        <v>17</v>
      </c>
      <c r="AD30" s="101">
        <f t="shared" si="6"/>
        <v>0</v>
      </c>
      <c r="AE30" s="103">
        <f t="shared" si="6"/>
        <v>865</v>
      </c>
      <c r="AF30" s="100">
        <f t="shared" si="6"/>
        <v>231</v>
      </c>
      <c r="AG30" s="100">
        <f t="shared" si="6"/>
        <v>1096</v>
      </c>
      <c r="AH30" s="101">
        <f t="shared" si="6"/>
        <v>38</v>
      </c>
    </row>
    <row r="31" spans="2:36" ht="26.25" customHeight="1" x14ac:dyDescent="0.3">
      <c r="B31" s="499" t="s">
        <v>45</v>
      </c>
      <c r="C31" s="500"/>
      <c r="D31" s="503" t="s">
        <v>44</v>
      </c>
      <c r="E31" s="504"/>
      <c r="F31" s="504"/>
      <c r="G31" s="504"/>
      <c r="H31" s="504"/>
      <c r="I31" s="504"/>
      <c r="J31" s="504"/>
      <c r="K31" s="504"/>
      <c r="L31" s="504"/>
      <c r="M31" s="504"/>
      <c r="N31" s="504"/>
      <c r="O31" s="504"/>
      <c r="P31" s="504"/>
      <c r="Q31" s="504"/>
      <c r="R31" s="504"/>
      <c r="S31" s="504"/>
      <c r="T31" s="504"/>
      <c r="U31" s="504"/>
      <c r="V31" s="504"/>
      <c r="W31" s="504"/>
      <c r="X31" s="504"/>
      <c r="Y31" s="504"/>
      <c r="Z31" s="504"/>
      <c r="AA31" s="504"/>
      <c r="AB31" s="504"/>
      <c r="AC31" s="504"/>
      <c r="AD31" s="504"/>
      <c r="AE31" s="504"/>
      <c r="AF31" s="504"/>
      <c r="AG31" s="504"/>
      <c r="AH31" s="505"/>
    </row>
    <row r="32" spans="2:36" ht="26.25" customHeight="1" thickBot="1" x14ac:dyDescent="0.35">
      <c r="B32" s="501"/>
      <c r="C32" s="502"/>
      <c r="D32" s="506"/>
      <c r="E32" s="507"/>
      <c r="F32" s="507"/>
      <c r="G32" s="507"/>
      <c r="H32" s="507"/>
      <c r="I32" s="507"/>
      <c r="J32" s="507"/>
      <c r="K32" s="507"/>
      <c r="L32" s="507"/>
      <c r="M32" s="507"/>
      <c r="N32" s="507"/>
      <c r="O32" s="507"/>
      <c r="P32" s="507"/>
      <c r="Q32" s="507"/>
      <c r="R32" s="507"/>
      <c r="S32" s="507"/>
      <c r="T32" s="507"/>
      <c r="U32" s="507"/>
      <c r="V32" s="507"/>
      <c r="W32" s="507"/>
      <c r="X32" s="507"/>
      <c r="Y32" s="507"/>
      <c r="Z32" s="507"/>
      <c r="AA32" s="507"/>
      <c r="AB32" s="507"/>
      <c r="AC32" s="507"/>
      <c r="AD32" s="507"/>
      <c r="AE32" s="507"/>
      <c r="AF32" s="507"/>
      <c r="AG32" s="507"/>
      <c r="AH32" s="508"/>
    </row>
    <row r="33" spans="2:35" ht="30.75" customHeight="1" x14ac:dyDescent="0.3">
      <c r="B33" s="478" t="s">
        <v>43</v>
      </c>
      <c r="C33" s="104" t="s">
        <v>42</v>
      </c>
      <c r="D33" s="454">
        <v>1</v>
      </c>
      <c r="E33" s="105" t="s">
        <v>41</v>
      </c>
      <c r="F33" s="106" t="s">
        <v>147</v>
      </c>
      <c r="G33" s="107"/>
      <c r="H33" s="108"/>
      <c r="I33" s="108"/>
      <c r="J33" s="108"/>
      <c r="K33" s="108"/>
      <c r="L33" s="108"/>
      <c r="M33" s="108"/>
      <c r="N33" s="108"/>
      <c r="O33" s="108"/>
      <c r="P33" s="108"/>
      <c r="Q33" s="109"/>
      <c r="R33" s="110"/>
      <c r="S33" s="111"/>
      <c r="T33" s="108"/>
      <c r="U33" s="108"/>
      <c r="V33" s="108"/>
      <c r="W33" s="456">
        <v>75</v>
      </c>
      <c r="X33" s="108"/>
      <c r="Y33" s="108"/>
      <c r="Z33" s="442">
        <f>SUM(S33:Y33)</f>
        <v>75</v>
      </c>
      <c r="AA33" s="442">
        <v>75</v>
      </c>
      <c r="AB33" s="442">
        <f>SUM(Z33:AA33)</f>
        <v>150</v>
      </c>
      <c r="AC33" s="444">
        <v>6</v>
      </c>
      <c r="AD33" s="460" t="s">
        <v>4</v>
      </c>
      <c r="AE33" s="466">
        <f>SUM(N33,Z33)</f>
        <v>75</v>
      </c>
      <c r="AF33" s="456">
        <f>SUM(O33,AA33)</f>
        <v>75</v>
      </c>
      <c r="AG33" s="468">
        <f>SUM(P33,AB33)</f>
        <v>150</v>
      </c>
      <c r="AH33" s="462">
        <v>6</v>
      </c>
    </row>
    <row r="34" spans="2:35" ht="30.75" customHeight="1" thickBot="1" x14ac:dyDescent="0.35">
      <c r="B34" s="479"/>
      <c r="C34" s="113" t="s">
        <v>27</v>
      </c>
      <c r="D34" s="480"/>
      <c r="E34" s="114" t="s">
        <v>40</v>
      </c>
      <c r="F34" s="115" t="s">
        <v>147</v>
      </c>
      <c r="G34" s="116"/>
      <c r="H34" s="117"/>
      <c r="I34" s="117"/>
      <c r="J34" s="117"/>
      <c r="K34" s="117"/>
      <c r="L34" s="117"/>
      <c r="M34" s="117"/>
      <c r="N34" s="117"/>
      <c r="O34" s="117"/>
      <c r="P34" s="117"/>
      <c r="Q34" s="118"/>
      <c r="R34" s="119"/>
      <c r="S34" s="120"/>
      <c r="T34" s="117"/>
      <c r="U34" s="117"/>
      <c r="V34" s="117"/>
      <c r="W34" s="472"/>
      <c r="X34" s="117"/>
      <c r="Y34" s="117"/>
      <c r="Z34" s="481"/>
      <c r="AA34" s="481"/>
      <c r="AB34" s="481"/>
      <c r="AC34" s="482"/>
      <c r="AD34" s="483"/>
      <c r="AE34" s="484"/>
      <c r="AF34" s="472"/>
      <c r="AG34" s="473"/>
      <c r="AH34" s="474"/>
    </row>
    <row r="35" spans="2:35" ht="34.5" customHeight="1" x14ac:dyDescent="0.3">
      <c r="B35" s="475" t="s">
        <v>39</v>
      </c>
      <c r="C35" s="104" t="s">
        <v>38</v>
      </c>
      <c r="D35" s="454">
        <v>2</v>
      </c>
      <c r="E35" s="105" t="s">
        <v>37</v>
      </c>
      <c r="F35" s="106" t="s">
        <v>152</v>
      </c>
      <c r="G35" s="466">
        <v>4</v>
      </c>
      <c r="H35" s="432">
        <v>10</v>
      </c>
      <c r="I35" s="112"/>
      <c r="J35" s="112"/>
      <c r="K35" s="112"/>
      <c r="L35" s="112"/>
      <c r="M35" s="112"/>
      <c r="N35" s="456">
        <f>SUM(G35:M35)</f>
        <v>14</v>
      </c>
      <c r="O35" s="456">
        <v>36</v>
      </c>
      <c r="P35" s="456">
        <f>SUM(N35:O35)</f>
        <v>50</v>
      </c>
      <c r="Q35" s="444">
        <v>2</v>
      </c>
      <c r="R35" s="458" t="s">
        <v>4</v>
      </c>
      <c r="S35" s="121"/>
      <c r="T35" s="108"/>
      <c r="U35" s="108"/>
      <c r="V35" s="108"/>
      <c r="W35" s="108"/>
      <c r="X35" s="108"/>
      <c r="Y35" s="108"/>
      <c r="Z35" s="122"/>
      <c r="AA35" s="122"/>
      <c r="AB35" s="122"/>
      <c r="AC35" s="123"/>
      <c r="AD35" s="124"/>
      <c r="AE35" s="466">
        <f>SUM(N35,Z35)</f>
        <v>14</v>
      </c>
      <c r="AF35" s="456">
        <f>SUM(O35,AA35)</f>
        <v>36</v>
      </c>
      <c r="AG35" s="468">
        <f>SUM(P35,AB35)</f>
        <v>50</v>
      </c>
      <c r="AH35" s="462">
        <f>SUM(Q35,AC35)</f>
        <v>2</v>
      </c>
    </row>
    <row r="36" spans="2:35" ht="34.5" customHeight="1" thickBot="1" x14ac:dyDescent="0.35">
      <c r="B36" s="476"/>
      <c r="C36" s="113" t="s">
        <v>27</v>
      </c>
      <c r="D36" s="455"/>
      <c r="E36" s="125" t="s">
        <v>36</v>
      </c>
      <c r="F36" s="126" t="s">
        <v>152</v>
      </c>
      <c r="G36" s="467"/>
      <c r="H36" s="433"/>
      <c r="I36" s="128"/>
      <c r="J36" s="128"/>
      <c r="K36" s="128"/>
      <c r="L36" s="128"/>
      <c r="M36" s="128"/>
      <c r="N36" s="457"/>
      <c r="O36" s="457"/>
      <c r="P36" s="457"/>
      <c r="Q36" s="445"/>
      <c r="R36" s="459"/>
      <c r="S36" s="130"/>
      <c r="T36" s="131"/>
      <c r="U36" s="131"/>
      <c r="V36" s="131"/>
      <c r="W36" s="131"/>
      <c r="X36" s="131"/>
      <c r="Y36" s="131"/>
      <c r="Z36" s="132"/>
      <c r="AA36" s="132"/>
      <c r="AB36" s="132"/>
      <c r="AC36" s="133"/>
      <c r="AD36" s="134"/>
      <c r="AE36" s="467"/>
      <c r="AF36" s="457"/>
      <c r="AG36" s="469"/>
      <c r="AH36" s="463"/>
    </row>
    <row r="37" spans="2:35" ht="30.75" customHeight="1" x14ac:dyDescent="0.3">
      <c r="B37" s="476"/>
      <c r="C37" s="104" t="s">
        <v>35</v>
      </c>
      <c r="D37" s="454">
        <v>3</v>
      </c>
      <c r="E37" s="105" t="s">
        <v>34</v>
      </c>
      <c r="F37" s="106" t="s">
        <v>186</v>
      </c>
      <c r="G37" s="466">
        <v>20</v>
      </c>
      <c r="H37" s="456"/>
      <c r="I37" s="112"/>
      <c r="J37" s="112"/>
      <c r="K37" s="112"/>
      <c r="L37" s="112"/>
      <c r="M37" s="112"/>
      <c r="N37" s="456">
        <f>SUM(G37:M37)</f>
        <v>20</v>
      </c>
      <c r="O37" s="456">
        <v>30</v>
      </c>
      <c r="P37" s="456">
        <f>SUM(N37:O37)</f>
        <v>50</v>
      </c>
      <c r="Q37" s="444">
        <v>2</v>
      </c>
      <c r="R37" s="458" t="s">
        <v>4</v>
      </c>
      <c r="S37" s="464"/>
      <c r="T37" s="442"/>
      <c r="U37" s="108"/>
      <c r="V37" s="108"/>
      <c r="W37" s="108"/>
      <c r="X37" s="108"/>
      <c r="Y37" s="108"/>
      <c r="Z37" s="442"/>
      <c r="AA37" s="470"/>
      <c r="AB37" s="442"/>
      <c r="AC37" s="444"/>
      <c r="AD37" s="460"/>
      <c r="AE37" s="466">
        <f>SUM(N37,Z37)</f>
        <v>20</v>
      </c>
      <c r="AF37" s="456">
        <f>SUM(O37,AA37)</f>
        <v>30</v>
      </c>
      <c r="AG37" s="468">
        <f>SUM(P37,AB37)</f>
        <v>50</v>
      </c>
      <c r="AH37" s="462">
        <f>SUM(Q37,AC37)</f>
        <v>2</v>
      </c>
    </row>
    <row r="38" spans="2:35" ht="41.25" customHeight="1" thickBot="1" x14ac:dyDescent="0.35">
      <c r="B38" s="476"/>
      <c r="C38" s="113" t="s">
        <v>27</v>
      </c>
      <c r="D38" s="455"/>
      <c r="E38" s="135" t="s">
        <v>33</v>
      </c>
      <c r="F38" s="136" t="s">
        <v>153</v>
      </c>
      <c r="G38" s="467"/>
      <c r="H38" s="457"/>
      <c r="I38" s="128"/>
      <c r="J38" s="128"/>
      <c r="K38" s="128"/>
      <c r="L38" s="128"/>
      <c r="M38" s="128"/>
      <c r="N38" s="457"/>
      <c r="O38" s="457"/>
      <c r="P38" s="457"/>
      <c r="Q38" s="445"/>
      <c r="R38" s="459"/>
      <c r="S38" s="465"/>
      <c r="T38" s="443"/>
      <c r="U38" s="131"/>
      <c r="V38" s="131"/>
      <c r="W38" s="131"/>
      <c r="X38" s="131"/>
      <c r="Y38" s="131"/>
      <c r="Z38" s="443"/>
      <c r="AA38" s="471"/>
      <c r="AB38" s="443"/>
      <c r="AC38" s="445"/>
      <c r="AD38" s="461"/>
      <c r="AE38" s="467"/>
      <c r="AF38" s="457"/>
      <c r="AG38" s="469"/>
      <c r="AH38" s="463"/>
    </row>
    <row r="39" spans="2:35" ht="28.5" customHeight="1" x14ac:dyDescent="0.3">
      <c r="B39" s="476"/>
      <c r="C39" s="104" t="s">
        <v>32</v>
      </c>
      <c r="D39" s="454">
        <v>4</v>
      </c>
      <c r="E39" s="105" t="s">
        <v>31</v>
      </c>
      <c r="F39" s="106" t="s">
        <v>154</v>
      </c>
      <c r="G39" s="107"/>
      <c r="H39" s="112"/>
      <c r="I39" s="112"/>
      <c r="J39" s="112"/>
      <c r="K39" s="112"/>
      <c r="L39" s="112"/>
      <c r="M39" s="112"/>
      <c r="N39" s="112"/>
      <c r="O39" s="112"/>
      <c r="P39" s="112"/>
      <c r="Q39" s="109"/>
      <c r="R39" s="110"/>
      <c r="S39" s="464">
        <v>15</v>
      </c>
      <c r="T39" s="108"/>
      <c r="U39" s="108"/>
      <c r="V39" s="108"/>
      <c r="W39" s="108"/>
      <c r="X39" s="108"/>
      <c r="Y39" s="108"/>
      <c r="Z39" s="442">
        <f>SUM(S39:Y39)</f>
        <v>15</v>
      </c>
      <c r="AA39" s="456">
        <v>35</v>
      </c>
      <c r="AB39" s="442">
        <f>SUM(Z39:AA39)</f>
        <v>50</v>
      </c>
      <c r="AC39" s="444">
        <v>2</v>
      </c>
      <c r="AD39" s="460" t="s">
        <v>4</v>
      </c>
      <c r="AE39" s="466">
        <f>SUM(N39,Z39)</f>
        <v>15</v>
      </c>
      <c r="AF39" s="456">
        <f>SUM(O39,AA39)</f>
        <v>35</v>
      </c>
      <c r="AG39" s="468">
        <f>SUM(P39,AB39)</f>
        <v>50</v>
      </c>
      <c r="AH39" s="462">
        <f>SUM(Q39,AC39)</f>
        <v>2</v>
      </c>
    </row>
    <row r="40" spans="2:35" ht="24.75" customHeight="1" thickBot="1" x14ac:dyDescent="0.35">
      <c r="B40" s="476"/>
      <c r="C40" s="113" t="s">
        <v>27</v>
      </c>
      <c r="D40" s="455"/>
      <c r="E40" s="135" t="s">
        <v>30</v>
      </c>
      <c r="F40" s="136" t="s">
        <v>175</v>
      </c>
      <c r="G40" s="127"/>
      <c r="H40" s="128"/>
      <c r="I40" s="128"/>
      <c r="J40" s="128"/>
      <c r="K40" s="128"/>
      <c r="L40" s="128"/>
      <c r="M40" s="128"/>
      <c r="N40" s="128"/>
      <c r="O40" s="128"/>
      <c r="P40" s="128"/>
      <c r="Q40" s="129"/>
      <c r="R40" s="138"/>
      <c r="S40" s="465"/>
      <c r="T40" s="131"/>
      <c r="U40" s="131"/>
      <c r="V40" s="131"/>
      <c r="W40" s="131"/>
      <c r="X40" s="131"/>
      <c r="Y40" s="131"/>
      <c r="Z40" s="443"/>
      <c r="AA40" s="457"/>
      <c r="AB40" s="443"/>
      <c r="AC40" s="445"/>
      <c r="AD40" s="461"/>
      <c r="AE40" s="467"/>
      <c r="AF40" s="457"/>
      <c r="AG40" s="469"/>
      <c r="AH40" s="463"/>
    </row>
    <row r="41" spans="2:35" ht="38.25" customHeight="1" x14ac:dyDescent="0.3">
      <c r="B41" s="476"/>
      <c r="C41" s="104" t="s">
        <v>29</v>
      </c>
      <c r="D41" s="454">
        <v>5</v>
      </c>
      <c r="E41" s="139" t="s">
        <v>28</v>
      </c>
      <c r="F41" s="140" t="s">
        <v>155</v>
      </c>
      <c r="G41" s="107">
        <v>15</v>
      </c>
      <c r="H41" s="112"/>
      <c r="I41" s="112"/>
      <c r="J41" s="112"/>
      <c r="K41" s="112"/>
      <c r="L41" s="112"/>
      <c r="M41" s="112"/>
      <c r="N41" s="456">
        <f>SUM(G41:M41)</f>
        <v>15</v>
      </c>
      <c r="O41" s="456">
        <v>35</v>
      </c>
      <c r="P41" s="456">
        <f>SUM(N41:O41)</f>
        <v>50</v>
      </c>
      <c r="Q41" s="444">
        <v>2</v>
      </c>
      <c r="R41" s="458" t="s">
        <v>4</v>
      </c>
      <c r="S41" s="111"/>
      <c r="T41" s="442"/>
      <c r="U41" s="108"/>
      <c r="V41" s="108"/>
      <c r="W41" s="108"/>
      <c r="X41" s="108"/>
      <c r="Y41" s="108"/>
      <c r="Z41" s="442"/>
      <c r="AA41" s="442"/>
      <c r="AB41" s="442"/>
      <c r="AC41" s="444"/>
      <c r="AD41" s="460"/>
      <c r="AE41" s="440">
        <f>SUM(N41,Z41)</f>
        <v>15</v>
      </c>
      <c r="AF41" s="442">
        <f>SUM(O41,AA41)</f>
        <v>35</v>
      </c>
      <c r="AG41" s="444">
        <f>SUM(P41,AB41)</f>
        <v>50</v>
      </c>
      <c r="AH41" s="446">
        <f>SUM(Q41,AC41)</f>
        <v>2</v>
      </c>
    </row>
    <row r="42" spans="2:35" ht="32.25" customHeight="1" thickBot="1" x14ac:dyDescent="0.35">
      <c r="B42" s="477"/>
      <c r="C42" s="141" t="s">
        <v>27</v>
      </c>
      <c r="D42" s="455"/>
      <c r="E42" s="135" t="s">
        <v>26</v>
      </c>
      <c r="F42" s="136" t="s">
        <v>155</v>
      </c>
      <c r="G42" s="127"/>
      <c r="H42" s="128"/>
      <c r="I42" s="128">
        <v>2</v>
      </c>
      <c r="J42" s="128"/>
      <c r="K42" s="128"/>
      <c r="L42" s="128"/>
      <c r="M42" s="128">
        <v>13</v>
      </c>
      <c r="N42" s="457"/>
      <c r="O42" s="457"/>
      <c r="P42" s="457"/>
      <c r="Q42" s="445"/>
      <c r="R42" s="459"/>
      <c r="S42" s="137"/>
      <c r="T42" s="443"/>
      <c r="U42" s="131"/>
      <c r="V42" s="131"/>
      <c r="W42" s="131"/>
      <c r="X42" s="131"/>
      <c r="Y42" s="131"/>
      <c r="Z42" s="443"/>
      <c r="AA42" s="443"/>
      <c r="AB42" s="443"/>
      <c r="AC42" s="445"/>
      <c r="AD42" s="461"/>
      <c r="AE42" s="441"/>
      <c r="AF42" s="443"/>
      <c r="AG42" s="445"/>
      <c r="AH42" s="447"/>
    </row>
    <row r="43" spans="2:35" ht="24.75" customHeight="1" thickBot="1" x14ac:dyDescent="0.35">
      <c r="B43" s="448" t="s">
        <v>25</v>
      </c>
      <c r="C43" s="449"/>
      <c r="D43" s="449"/>
      <c r="E43" s="449"/>
      <c r="F43" s="142"/>
      <c r="G43" s="143">
        <f t="shared" ref="G43:AH43" si="7">SUM(G31:G42)</f>
        <v>39</v>
      </c>
      <c r="H43" s="144">
        <f t="shared" si="7"/>
        <v>10</v>
      </c>
      <c r="I43" s="144">
        <f t="shared" si="7"/>
        <v>2</v>
      </c>
      <c r="J43" s="144">
        <f t="shared" si="7"/>
        <v>0</v>
      </c>
      <c r="K43" s="144">
        <f t="shared" si="7"/>
        <v>0</v>
      </c>
      <c r="L43" s="144">
        <f t="shared" si="7"/>
        <v>0</v>
      </c>
      <c r="M43" s="144">
        <f t="shared" si="7"/>
        <v>13</v>
      </c>
      <c r="N43" s="144">
        <f t="shared" si="7"/>
        <v>49</v>
      </c>
      <c r="O43" s="144">
        <f t="shared" si="7"/>
        <v>101</v>
      </c>
      <c r="P43" s="144">
        <f t="shared" si="7"/>
        <v>150</v>
      </c>
      <c r="Q43" s="144">
        <f t="shared" si="7"/>
        <v>6</v>
      </c>
      <c r="R43" s="145">
        <f t="shared" si="7"/>
        <v>0</v>
      </c>
      <c r="S43" s="146">
        <f t="shared" si="7"/>
        <v>15</v>
      </c>
      <c r="T43" s="144">
        <f t="shared" si="7"/>
        <v>0</v>
      </c>
      <c r="U43" s="144">
        <f t="shared" si="7"/>
        <v>0</v>
      </c>
      <c r="V43" s="144">
        <f t="shared" si="7"/>
        <v>0</v>
      </c>
      <c r="W43" s="144">
        <f t="shared" si="7"/>
        <v>75</v>
      </c>
      <c r="X43" s="144">
        <f t="shared" si="7"/>
        <v>0</v>
      </c>
      <c r="Y43" s="144">
        <f t="shared" si="7"/>
        <v>0</v>
      </c>
      <c r="Z43" s="144">
        <f t="shared" si="7"/>
        <v>90</v>
      </c>
      <c r="AA43" s="144">
        <f t="shared" si="7"/>
        <v>110</v>
      </c>
      <c r="AB43" s="144">
        <f t="shared" si="7"/>
        <v>200</v>
      </c>
      <c r="AC43" s="144">
        <f t="shared" si="7"/>
        <v>8</v>
      </c>
      <c r="AD43" s="147">
        <f t="shared" si="7"/>
        <v>0</v>
      </c>
      <c r="AE43" s="148">
        <f t="shared" si="7"/>
        <v>139</v>
      </c>
      <c r="AF43" s="144">
        <f t="shared" si="7"/>
        <v>211</v>
      </c>
      <c r="AG43" s="144">
        <f t="shared" si="7"/>
        <v>350</v>
      </c>
      <c r="AH43" s="145">
        <f t="shared" si="7"/>
        <v>14</v>
      </c>
    </row>
    <row r="44" spans="2:35" ht="32.25" customHeight="1" thickBot="1" x14ac:dyDescent="0.35">
      <c r="B44" s="450" t="s">
        <v>24</v>
      </c>
      <c r="C44" s="451"/>
      <c r="D44" s="452" t="s">
        <v>23</v>
      </c>
      <c r="E44" s="453"/>
      <c r="F44" s="149" t="s">
        <v>152</v>
      </c>
      <c r="G44" s="150"/>
      <c r="H44" s="151"/>
      <c r="I44" s="151"/>
      <c r="J44" s="151"/>
      <c r="K44" s="151"/>
      <c r="L44" s="151"/>
      <c r="M44" s="151"/>
      <c r="N44" s="151"/>
      <c r="O44" s="151"/>
      <c r="P44" s="151"/>
      <c r="Q44" s="152"/>
      <c r="R44" s="153"/>
      <c r="S44" s="154"/>
      <c r="T44" s="151"/>
      <c r="U44" s="151"/>
      <c r="V44" s="151"/>
      <c r="W44" s="151"/>
      <c r="X44" s="151">
        <v>240</v>
      </c>
      <c r="Y44" s="151"/>
      <c r="Z44" s="151">
        <f>SUM(S44:Y44)</f>
        <v>240</v>
      </c>
      <c r="AA44" s="151"/>
      <c r="AB44" s="151">
        <f>SUM(Z44:AA44)</f>
        <v>240</v>
      </c>
      <c r="AC44" s="152">
        <v>8</v>
      </c>
      <c r="AD44" s="155"/>
      <c r="AE44" s="156">
        <f>SUM(N44,Z44)</f>
        <v>240</v>
      </c>
      <c r="AF44" s="151">
        <f>SUM(O44,AA44)</f>
        <v>0</v>
      </c>
      <c r="AG44" s="152">
        <f>SUM(P44,AB44)</f>
        <v>240</v>
      </c>
      <c r="AH44" s="157">
        <f>SUM(Q44,AC44)</f>
        <v>8</v>
      </c>
    </row>
    <row r="45" spans="2:35" ht="39.75" customHeight="1" thickBot="1" x14ac:dyDescent="0.35">
      <c r="B45" s="437" t="s">
        <v>22</v>
      </c>
      <c r="C45" s="438"/>
      <c r="D45" s="438"/>
      <c r="E45" s="438"/>
      <c r="F45" s="439"/>
      <c r="G45" s="158">
        <f t="shared" ref="G45:Q45" si="8">SUM(G30,G33:G42,G44)</f>
        <v>172</v>
      </c>
      <c r="H45" s="159">
        <f t="shared" si="8"/>
        <v>105</v>
      </c>
      <c r="I45" s="159">
        <f t="shared" si="8"/>
        <v>82</v>
      </c>
      <c r="J45" s="159">
        <f t="shared" si="8"/>
        <v>0</v>
      </c>
      <c r="K45" s="159">
        <f t="shared" si="8"/>
        <v>150</v>
      </c>
      <c r="L45" s="159">
        <f t="shared" si="8"/>
        <v>0</v>
      </c>
      <c r="M45" s="159">
        <f t="shared" si="8"/>
        <v>35</v>
      </c>
      <c r="N45" s="159">
        <f t="shared" si="8"/>
        <v>529</v>
      </c>
      <c r="O45" s="159">
        <f t="shared" si="8"/>
        <v>216</v>
      </c>
      <c r="P45" s="159">
        <f t="shared" si="8"/>
        <v>745</v>
      </c>
      <c r="Q45" s="160">
        <f t="shared" si="8"/>
        <v>27</v>
      </c>
      <c r="R45" s="161" t="s">
        <v>21</v>
      </c>
      <c r="S45" s="162">
        <f t="shared" ref="S45:AH45" si="9">SUM(S30,S33:S42,S44)</f>
        <v>123</v>
      </c>
      <c r="T45" s="159">
        <f t="shared" si="9"/>
        <v>115</v>
      </c>
      <c r="U45" s="159">
        <f t="shared" si="9"/>
        <v>65</v>
      </c>
      <c r="V45" s="159">
        <f t="shared" si="9"/>
        <v>0</v>
      </c>
      <c r="W45" s="159">
        <f t="shared" si="9"/>
        <v>150</v>
      </c>
      <c r="X45" s="159">
        <f t="shared" si="9"/>
        <v>240</v>
      </c>
      <c r="Y45" s="159">
        <f t="shared" si="9"/>
        <v>22</v>
      </c>
      <c r="Z45" s="159">
        <f t="shared" si="9"/>
        <v>715</v>
      </c>
      <c r="AA45" s="159">
        <f t="shared" si="9"/>
        <v>226</v>
      </c>
      <c r="AB45" s="159">
        <f t="shared" si="9"/>
        <v>941</v>
      </c>
      <c r="AC45" s="163">
        <f t="shared" si="9"/>
        <v>33</v>
      </c>
      <c r="AD45" s="164">
        <f t="shared" si="9"/>
        <v>0</v>
      </c>
      <c r="AE45" s="165">
        <f t="shared" si="9"/>
        <v>1244</v>
      </c>
      <c r="AF45" s="159">
        <f t="shared" si="9"/>
        <v>442</v>
      </c>
      <c r="AG45" s="159">
        <f t="shared" si="9"/>
        <v>1686</v>
      </c>
      <c r="AH45" s="161">
        <f t="shared" si="9"/>
        <v>60</v>
      </c>
      <c r="AI45" s="31"/>
    </row>
    <row r="46" spans="2:35" x14ac:dyDescent="0.3">
      <c r="D46" s="166"/>
      <c r="E46" s="20"/>
      <c r="F46" s="20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8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8"/>
      <c r="AD46" s="168"/>
      <c r="AE46" s="167"/>
      <c r="AF46" s="167"/>
      <c r="AG46" s="167"/>
      <c r="AH46" s="167"/>
    </row>
    <row r="47" spans="2:35" ht="18" x14ac:dyDescent="0.35">
      <c r="B47" s="436" t="s">
        <v>20</v>
      </c>
      <c r="C47" s="436"/>
      <c r="D47" s="436"/>
      <c r="E47" s="2"/>
      <c r="F47" s="2"/>
      <c r="G47" s="2"/>
      <c r="H47" s="167"/>
      <c r="I47" s="167"/>
      <c r="J47" s="167"/>
      <c r="K47" s="167"/>
      <c r="L47" s="167"/>
      <c r="M47" s="167"/>
      <c r="N47" s="167"/>
      <c r="O47" s="167"/>
      <c r="P47" s="167"/>
      <c r="Q47" s="168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8"/>
      <c r="AD47" s="168"/>
      <c r="AE47" s="167"/>
      <c r="AF47" s="167"/>
      <c r="AG47" s="167"/>
      <c r="AH47" s="167"/>
    </row>
    <row r="48" spans="2:35" ht="15.6" x14ac:dyDescent="0.3">
      <c r="B48" s="169" t="s">
        <v>19</v>
      </c>
      <c r="C48" s="434" t="s">
        <v>18</v>
      </c>
      <c r="D48" s="435"/>
      <c r="E48" s="2"/>
      <c r="F48" s="2"/>
      <c r="G48" s="2"/>
      <c r="H48" s="167"/>
      <c r="I48" s="167"/>
      <c r="J48" s="167"/>
      <c r="K48" s="167"/>
      <c r="L48" s="167"/>
      <c r="M48" s="167"/>
      <c r="N48" s="167"/>
      <c r="O48" s="167"/>
      <c r="P48" s="167"/>
      <c r="Q48" s="168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8"/>
      <c r="AD48" s="168"/>
      <c r="AE48" s="167"/>
      <c r="AF48" s="167"/>
      <c r="AG48" s="167"/>
      <c r="AH48" s="167"/>
    </row>
    <row r="49" spans="2:34" ht="15.6" x14ac:dyDescent="0.3">
      <c r="B49" s="169" t="s">
        <v>17</v>
      </c>
      <c r="C49" s="434" t="s">
        <v>16</v>
      </c>
      <c r="D49" s="435"/>
      <c r="E49" s="2"/>
      <c r="F49" s="2"/>
      <c r="G49" s="2"/>
      <c r="H49" s="167"/>
      <c r="I49" s="167"/>
      <c r="J49" s="167"/>
      <c r="K49" s="167"/>
      <c r="L49" s="167"/>
      <c r="M49" s="167"/>
      <c r="N49" s="167"/>
      <c r="O49" s="167"/>
      <c r="P49" s="167"/>
      <c r="Q49" s="168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8"/>
      <c r="AD49" s="168"/>
      <c r="AE49" s="167"/>
      <c r="AF49" s="167"/>
      <c r="AG49" s="167"/>
      <c r="AH49" s="167"/>
    </row>
    <row r="50" spans="2:34" ht="15.6" x14ac:dyDescent="0.3">
      <c r="B50" s="169" t="s">
        <v>15</v>
      </c>
      <c r="C50" s="434" t="s">
        <v>14</v>
      </c>
      <c r="D50" s="435"/>
      <c r="E50" s="2"/>
      <c r="F50" s="2"/>
      <c r="G50" s="2"/>
      <c r="H50" s="167"/>
      <c r="I50" s="167"/>
      <c r="J50" s="167"/>
      <c r="K50" s="167"/>
      <c r="L50" s="167"/>
      <c r="M50" s="167"/>
      <c r="N50" s="167"/>
      <c r="O50" s="167"/>
      <c r="P50" s="167"/>
      <c r="Q50" s="168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8"/>
      <c r="AD50" s="168"/>
      <c r="AE50" s="167"/>
      <c r="AF50" s="167"/>
      <c r="AG50" s="167"/>
      <c r="AH50" s="167"/>
    </row>
    <row r="51" spans="2:34" ht="15.6" x14ac:dyDescent="0.3">
      <c r="B51" s="169" t="s">
        <v>13</v>
      </c>
      <c r="C51" s="434" t="s">
        <v>12</v>
      </c>
      <c r="D51" s="435"/>
      <c r="E51" s="2"/>
      <c r="F51" s="2"/>
      <c r="G51" s="2"/>
      <c r="H51" s="167"/>
      <c r="I51" s="167"/>
      <c r="J51" s="167"/>
      <c r="K51" s="167"/>
      <c r="L51" s="167"/>
      <c r="M51" s="167"/>
      <c r="N51" s="167"/>
      <c r="O51" s="167"/>
      <c r="P51" s="167"/>
      <c r="Q51" s="168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8"/>
      <c r="AD51" s="168"/>
      <c r="AE51" s="167"/>
      <c r="AF51" s="167"/>
      <c r="AG51" s="167"/>
      <c r="AH51" s="167"/>
    </row>
    <row r="52" spans="2:34" ht="15.6" x14ac:dyDescent="0.3">
      <c r="B52" s="169" t="s">
        <v>11</v>
      </c>
      <c r="C52" s="434" t="s">
        <v>10</v>
      </c>
      <c r="D52" s="435"/>
      <c r="E52" s="2"/>
      <c r="F52" s="2"/>
      <c r="G52" s="2"/>
      <c r="H52" s="167"/>
      <c r="I52" s="167"/>
      <c r="J52" s="167"/>
      <c r="K52" s="167"/>
      <c r="L52" s="167"/>
      <c r="M52" s="167"/>
      <c r="N52" s="167"/>
      <c r="O52" s="167"/>
      <c r="P52" s="167"/>
      <c r="Q52" s="168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8"/>
      <c r="AD52" s="168"/>
      <c r="AE52" s="167"/>
      <c r="AF52" s="167"/>
      <c r="AG52" s="167"/>
      <c r="AH52" s="167"/>
    </row>
    <row r="53" spans="2:34" ht="15.6" x14ac:dyDescent="0.3">
      <c r="B53" s="169" t="s">
        <v>9</v>
      </c>
      <c r="C53" s="434" t="s">
        <v>8</v>
      </c>
      <c r="D53" s="435"/>
      <c r="E53" s="2"/>
      <c r="F53" s="2"/>
      <c r="G53" s="2"/>
      <c r="H53" s="167"/>
      <c r="I53" s="167"/>
      <c r="J53" s="167"/>
      <c r="K53" s="167"/>
      <c r="L53" s="167"/>
      <c r="M53" s="167"/>
      <c r="N53" s="167"/>
      <c r="O53" s="167"/>
      <c r="P53" s="167"/>
      <c r="Q53" s="168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8"/>
      <c r="AD53" s="168"/>
      <c r="AE53" s="167"/>
      <c r="AF53" s="167"/>
      <c r="AG53" s="167"/>
      <c r="AH53" s="167"/>
    </row>
    <row r="54" spans="2:34" ht="15.6" x14ac:dyDescent="0.3">
      <c r="B54" s="169" t="s">
        <v>7</v>
      </c>
      <c r="C54" s="434" t="s">
        <v>6</v>
      </c>
      <c r="D54" s="435"/>
      <c r="E54" s="2"/>
      <c r="F54" s="2"/>
      <c r="G54" s="2"/>
      <c r="H54" s="167"/>
      <c r="I54" s="167"/>
      <c r="J54" s="167"/>
      <c r="K54" s="167"/>
      <c r="L54" s="167"/>
      <c r="M54" s="167"/>
      <c r="N54" s="167"/>
      <c r="O54" s="167"/>
      <c r="P54" s="167"/>
      <c r="Q54" s="168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8"/>
      <c r="AD54" s="168"/>
      <c r="AE54" s="167"/>
      <c r="AF54" s="167"/>
      <c r="AG54" s="167"/>
      <c r="AH54" s="167"/>
    </row>
    <row r="55" spans="2:34" ht="15.6" x14ac:dyDescent="0.3">
      <c r="B55" s="169" t="s">
        <v>5</v>
      </c>
      <c r="C55" s="434" t="s">
        <v>4</v>
      </c>
      <c r="D55" s="435"/>
      <c r="E55" s="2"/>
      <c r="F55" s="2"/>
      <c r="G55" s="2"/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8"/>
      <c r="AD55" s="168"/>
      <c r="AE55" s="167"/>
      <c r="AF55" s="167"/>
      <c r="AG55" s="167"/>
      <c r="AH55" s="167"/>
    </row>
    <row r="56" spans="2:34" ht="15.6" x14ac:dyDescent="0.3">
      <c r="B56" s="169" t="s">
        <v>3</v>
      </c>
      <c r="C56" s="434" t="s">
        <v>2</v>
      </c>
      <c r="D56" s="435"/>
      <c r="E56" s="2"/>
      <c r="F56" s="2"/>
      <c r="G56" s="2"/>
      <c r="H56" s="167"/>
      <c r="I56" s="167"/>
      <c r="J56" s="167"/>
      <c r="K56" s="167"/>
      <c r="L56" s="167"/>
      <c r="M56" s="167"/>
      <c r="N56" s="167"/>
      <c r="O56" s="167"/>
      <c r="P56" s="167"/>
      <c r="Q56" s="168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8"/>
      <c r="AD56" s="168"/>
      <c r="AE56" s="167"/>
      <c r="AF56" s="167"/>
      <c r="AG56" s="167"/>
      <c r="AH56" s="167"/>
    </row>
    <row r="57" spans="2:34" ht="15.6" x14ac:dyDescent="0.3">
      <c r="B57" s="169" t="s">
        <v>1</v>
      </c>
      <c r="C57" s="434" t="s">
        <v>0</v>
      </c>
      <c r="D57" s="435"/>
      <c r="E57" s="2"/>
      <c r="F57" s="2"/>
      <c r="G57" s="2"/>
      <c r="H57" s="167"/>
      <c r="I57" s="167"/>
      <c r="J57" s="167"/>
      <c r="K57" s="167"/>
      <c r="L57" s="167"/>
      <c r="M57" s="167"/>
      <c r="N57" s="167"/>
      <c r="O57" s="167"/>
      <c r="P57" s="167"/>
      <c r="Q57" s="168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8"/>
      <c r="AD57" s="168"/>
      <c r="AE57" s="167"/>
      <c r="AF57" s="167"/>
      <c r="AG57" s="167"/>
      <c r="AH57" s="167"/>
    </row>
    <row r="58" spans="2:34" x14ac:dyDescent="0.3">
      <c r="B58" s="3"/>
      <c r="C58" s="3"/>
      <c r="D58" s="2"/>
      <c r="E58" s="2"/>
      <c r="F58" s="2"/>
      <c r="G58" s="2"/>
      <c r="H58" s="167"/>
      <c r="I58" s="167"/>
      <c r="J58" s="167"/>
      <c r="K58" s="167"/>
      <c r="L58" s="167"/>
      <c r="M58" s="167"/>
      <c r="N58" s="167"/>
      <c r="O58" s="167"/>
      <c r="P58" s="167"/>
      <c r="Q58" s="168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8"/>
      <c r="AD58" s="168"/>
      <c r="AE58" s="167"/>
      <c r="AF58" s="167"/>
      <c r="AG58" s="167"/>
      <c r="AH58" s="167"/>
    </row>
  </sheetData>
  <mergeCells count="122">
    <mergeCell ref="B2:AH2"/>
    <mergeCell ref="B3:I3"/>
    <mergeCell ref="J3:AH3"/>
    <mergeCell ref="B4:I4"/>
    <mergeCell ref="J4:AH4"/>
    <mergeCell ref="B5:I5"/>
    <mergeCell ref="J5:AH5"/>
    <mergeCell ref="B6:I6"/>
    <mergeCell ref="J6:AH6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H35:H36"/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</mergeCells>
  <pageMargins left="3.937007874015748E-2" right="3.937007874015748E-2" top="0.74803149606299213" bottom="0.74803149606299213" header="0.31496062992125984" footer="0.31496062992125984"/>
  <pageSetup paperSize="9" scale="2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300"/>
    <pageSetUpPr fitToPage="1"/>
  </sheetPr>
  <dimension ref="B1:AM49"/>
  <sheetViews>
    <sheetView zoomScale="60" zoomScaleNormal="60" workbookViewId="0">
      <selection activeCell="B1" sqref="B1:AM1048576"/>
    </sheetView>
  </sheetViews>
  <sheetFormatPr defaultColWidth="9.109375" defaultRowHeight="15.6" x14ac:dyDescent="0.3"/>
  <cols>
    <col min="1" max="1" width="9.109375" style="5"/>
    <col min="2" max="2" width="29.33203125" style="170" customWidth="1"/>
    <col min="3" max="3" width="38.109375" style="170" bestFit="1" customWidth="1"/>
    <col min="4" max="4" width="4.44140625" style="171" bestFit="1" customWidth="1"/>
    <col min="5" max="5" width="47.33203125" style="172" bestFit="1" customWidth="1"/>
    <col min="6" max="6" width="45.33203125" style="172" customWidth="1"/>
    <col min="7" max="7" width="4.6640625" style="173" bestFit="1" customWidth="1"/>
    <col min="8" max="8" width="5" style="173" bestFit="1" customWidth="1"/>
    <col min="9" max="9" width="4.109375" style="173" bestFit="1" customWidth="1"/>
    <col min="10" max="10" width="2.44140625" style="173" bestFit="1" customWidth="1"/>
    <col min="11" max="11" width="4.6640625" style="173" bestFit="1" customWidth="1"/>
    <col min="12" max="12" width="3.5546875" style="173" bestFit="1" customWidth="1"/>
    <col min="13" max="13" width="4.44140625" style="173" bestFit="1" customWidth="1"/>
    <col min="14" max="15" width="7.33203125" style="173" bestFit="1" customWidth="1"/>
    <col min="16" max="16" width="13.5546875" style="173" bestFit="1" customWidth="1"/>
    <col min="17" max="17" width="4.109375" style="174" bestFit="1" customWidth="1"/>
    <col min="18" max="18" width="5" style="173" bestFit="1" customWidth="1"/>
    <col min="19" max="19" width="4.6640625" style="173" bestFit="1" customWidth="1"/>
    <col min="20" max="20" width="5" style="173" bestFit="1" customWidth="1"/>
    <col min="21" max="21" width="4.109375" style="173" bestFit="1" customWidth="1"/>
    <col min="22" max="22" width="2.44140625" style="173" bestFit="1" customWidth="1"/>
    <col min="23" max="24" width="4.6640625" style="173" bestFit="1" customWidth="1"/>
    <col min="25" max="25" width="3.88671875" style="173" bestFit="1" customWidth="1"/>
    <col min="26" max="27" width="7.33203125" style="173" bestFit="1" customWidth="1"/>
    <col min="28" max="28" width="13.5546875" style="173" bestFit="1" customWidth="1"/>
    <col min="29" max="29" width="4.109375" style="173" bestFit="1" customWidth="1"/>
    <col min="30" max="30" width="5" style="174" bestFit="1" customWidth="1"/>
    <col min="31" max="32" width="7.33203125" style="173" bestFit="1" customWidth="1"/>
    <col min="33" max="33" width="13.5546875" style="173" bestFit="1" customWidth="1"/>
    <col min="34" max="34" width="7.33203125" style="173" bestFit="1" customWidth="1"/>
    <col min="35" max="39" width="9.109375" style="172"/>
    <col min="40" max="16384" width="9.109375" style="5"/>
  </cols>
  <sheetData>
    <row r="1" spans="2:34" ht="16.2" thickBot="1" x14ac:dyDescent="0.35"/>
    <row r="2" spans="2:34" ht="16.2" thickBot="1" x14ac:dyDescent="0.35">
      <c r="B2" s="590" t="s">
        <v>101</v>
      </c>
      <c r="C2" s="591"/>
      <c r="D2" s="591"/>
      <c r="E2" s="591"/>
      <c r="F2" s="591"/>
      <c r="G2" s="591"/>
      <c r="H2" s="591"/>
      <c r="I2" s="591"/>
      <c r="J2" s="591"/>
      <c r="K2" s="591"/>
      <c r="L2" s="591"/>
      <c r="M2" s="591"/>
      <c r="N2" s="591"/>
      <c r="O2" s="591"/>
      <c r="P2" s="591"/>
      <c r="Q2" s="591"/>
      <c r="R2" s="591"/>
      <c r="S2" s="591"/>
      <c r="T2" s="591"/>
      <c r="U2" s="591"/>
      <c r="V2" s="591"/>
      <c r="W2" s="591"/>
      <c r="X2" s="591"/>
      <c r="Y2" s="591"/>
      <c r="Z2" s="591"/>
      <c r="AA2" s="591"/>
      <c r="AB2" s="591"/>
      <c r="AC2" s="591"/>
      <c r="AD2" s="591"/>
      <c r="AE2" s="591"/>
      <c r="AF2" s="591"/>
      <c r="AG2" s="591"/>
      <c r="AH2" s="592"/>
    </row>
    <row r="3" spans="2:34" ht="18" x14ac:dyDescent="0.35">
      <c r="B3" s="618" t="s">
        <v>100</v>
      </c>
      <c r="C3" s="619"/>
      <c r="D3" s="619"/>
      <c r="E3" s="619"/>
      <c r="F3" s="619"/>
      <c r="G3" s="619"/>
      <c r="H3" s="619"/>
      <c r="I3" s="619" t="s">
        <v>99</v>
      </c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  <c r="AC3" s="619"/>
      <c r="AD3" s="619"/>
      <c r="AE3" s="619"/>
      <c r="AF3" s="619"/>
      <c r="AG3" s="619"/>
      <c r="AH3" s="643"/>
    </row>
    <row r="4" spans="2:34" x14ac:dyDescent="0.3">
      <c r="B4" s="616" t="s">
        <v>98</v>
      </c>
      <c r="C4" s="617"/>
      <c r="D4" s="617"/>
      <c r="E4" s="617"/>
      <c r="F4" s="617"/>
      <c r="G4" s="617"/>
      <c r="H4" s="617"/>
      <c r="I4" s="621" t="s">
        <v>97</v>
      </c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  <c r="AC4" s="621"/>
      <c r="AD4" s="621"/>
      <c r="AE4" s="621"/>
      <c r="AF4" s="621"/>
      <c r="AG4" s="621"/>
      <c r="AH4" s="622"/>
    </row>
    <row r="5" spans="2:34" x14ac:dyDescent="0.3">
      <c r="B5" s="616" t="s">
        <v>96</v>
      </c>
      <c r="C5" s="617"/>
      <c r="D5" s="617"/>
      <c r="E5" s="617"/>
      <c r="F5" s="617"/>
      <c r="G5" s="617"/>
      <c r="H5" s="617"/>
      <c r="I5" s="621" t="s">
        <v>95</v>
      </c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  <c r="AC5" s="621"/>
      <c r="AD5" s="621"/>
      <c r="AE5" s="621"/>
      <c r="AF5" s="621"/>
      <c r="AG5" s="621"/>
      <c r="AH5" s="622"/>
    </row>
    <row r="6" spans="2:34" ht="16.2" thickBot="1" x14ac:dyDescent="0.35">
      <c r="B6" s="614" t="s">
        <v>94</v>
      </c>
      <c r="C6" s="615"/>
      <c r="D6" s="615"/>
      <c r="E6" s="615"/>
      <c r="F6" s="615"/>
      <c r="G6" s="615"/>
      <c r="H6" s="615"/>
      <c r="I6" s="615" t="s">
        <v>93</v>
      </c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  <c r="Y6" s="615"/>
      <c r="Z6" s="615"/>
      <c r="AA6" s="615"/>
      <c r="AB6" s="615"/>
      <c r="AC6" s="615"/>
      <c r="AD6" s="615"/>
      <c r="AE6" s="615"/>
      <c r="AF6" s="615"/>
      <c r="AG6" s="615"/>
      <c r="AH6" s="620"/>
    </row>
    <row r="7" spans="2:34" x14ac:dyDescent="0.3">
      <c r="B7" s="654" t="s">
        <v>91</v>
      </c>
      <c r="C7" s="608" t="s">
        <v>90</v>
      </c>
      <c r="D7" s="647" t="s">
        <v>189</v>
      </c>
      <c r="E7" s="647"/>
      <c r="F7" s="647"/>
      <c r="G7" s="647"/>
      <c r="H7" s="647"/>
      <c r="I7" s="647"/>
      <c r="J7" s="647"/>
      <c r="K7" s="647"/>
      <c r="L7" s="647"/>
      <c r="M7" s="647"/>
      <c r="N7" s="647"/>
      <c r="O7" s="647"/>
      <c r="P7" s="647"/>
      <c r="Q7" s="647"/>
      <c r="R7" s="647"/>
      <c r="S7" s="647"/>
      <c r="T7" s="647"/>
      <c r="U7" s="647"/>
      <c r="V7" s="647"/>
      <c r="W7" s="647"/>
      <c r="X7" s="647"/>
      <c r="Y7" s="647"/>
      <c r="Z7" s="647"/>
      <c r="AA7" s="647"/>
      <c r="AB7" s="647"/>
      <c r="AC7" s="647"/>
      <c r="AD7" s="647"/>
      <c r="AE7" s="647"/>
      <c r="AF7" s="647"/>
      <c r="AG7" s="647"/>
      <c r="AH7" s="648"/>
    </row>
    <row r="8" spans="2:34" ht="26.25" customHeight="1" thickBot="1" x14ac:dyDescent="0.35">
      <c r="B8" s="655"/>
      <c r="C8" s="609"/>
      <c r="D8" s="649"/>
      <c r="E8" s="649"/>
      <c r="F8" s="647"/>
      <c r="G8" s="647"/>
      <c r="H8" s="647"/>
      <c r="I8" s="647"/>
      <c r="J8" s="647"/>
      <c r="K8" s="647"/>
      <c r="L8" s="647"/>
      <c r="M8" s="647"/>
      <c r="N8" s="647"/>
      <c r="O8" s="647"/>
      <c r="P8" s="647"/>
      <c r="Q8" s="647"/>
      <c r="R8" s="647"/>
      <c r="S8" s="647"/>
      <c r="T8" s="647"/>
      <c r="U8" s="647"/>
      <c r="V8" s="647"/>
      <c r="W8" s="647"/>
      <c r="X8" s="647"/>
      <c r="Y8" s="647"/>
      <c r="Z8" s="647"/>
      <c r="AA8" s="647"/>
      <c r="AB8" s="647"/>
      <c r="AC8" s="647"/>
      <c r="AD8" s="647"/>
      <c r="AE8" s="647"/>
      <c r="AF8" s="647"/>
      <c r="AG8" s="647"/>
      <c r="AH8" s="648"/>
    </row>
    <row r="9" spans="2:34" ht="25.5" customHeight="1" thickBot="1" x14ac:dyDescent="0.35">
      <c r="B9" s="655"/>
      <c r="C9" s="609"/>
      <c r="D9" s="611" t="s">
        <v>123</v>
      </c>
      <c r="E9" s="608" t="s">
        <v>89</v>
      </c>
      <c r="F9" s="608" t="s">
        <v>140</v>
      </c>
      <c r="G9" s="593" t="s">
        <v>178</v>
      </c>
      <c r="H9" s="594"/>
      <c r="I9" s="594"/>
      <c r="J9" s="594"/>
      <c r="K9" s="594"/>
      <c r="L9" s="594"/>
      <c r="M9" s="594"/>
      <c r="N9" s="594"/>
      <c r="O9" s="594"/>
      <c r="P9" s="594"/>
      <c r="Q9" s="594"/>
      <c r="R9" s="595"/>
      <c r="S9" s="593" t="s">
        <v>179</v>
      </c>
      <c r="T9" s="594"/>
      <c r="U9" s="594"/>
      <c r="V9" s="594"/>
      <c r="W9" s="594"/>
      <c r="X9" s="594"/>
      <c r="Y9" s="594"/>
      <c r="Z9" s="594"/>
      <c r="AA9" s="594"/>
      <c r="AB9" s="594"/>
      <c r="AC9" s="594"/>
      <c r="AD9" s="595"/>
      <c r="AE9" s="602" t="s">
        <v>86</v>
      </c>
      <c r="AF9" s="599" t="s">
        <v>85</v>
      </c>
      <c r="AG9" s="599" t="s">
        <v>84</v>
      </c>
      <c r="AH9" s="605" t="s">
        <v>83</v>
      </c>
    </row>
    <row r="10" spans="2:34" ht="26.25" customHeight="1" thickBot="1" x14ac:dyDescent="0.35">
      <c r="B10" s="655"/>
      <c r="C10" s="609"/>
      <c r="D10" s="612"/>
      <c r="E10" s="609"/>
      <c r="F10" s="609"/>
      <c r="G10" s="596" t="s">
        <v>82</v>
      </c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8"/>
      <c r="S10" s="596" t="s">
        <v>82</v>
      </c>
      <c r="T10" s="597"/>
      <c r="U10" s="597"/>
      <c r="V10" s="597"/>
      <c r="W10" s="597"/>
      <c r="X10" s="597"/>
      <c r="Y10" s="597"/>
      <c r="Z10" s="597"/>
      <c r="AA10" s="597"/>
      <c r="AB10" s="597"/>
      <c r="AC10" s="597"/>
      <c r="AD10" s="598"/>
      <c r="AE10" s="603"/>
      <c r="AF10" s="600"/>
      <c r="AG10" s="600"/>
      <c r="AH10" s="606"/>
    </row>
    <row r="11" spans="2:34" ht="158.25" customHeight="1" thickBot="1" x14ac:dyDescent="0.35">
      <c r="B11" s="655"/>
      <c r="C11" s="609"/>
      <c r="D11" s="613"/>
      <c r="E11" s="610"/>
      <c r="F11" s="610"/>
      <c r="G11" s="178" t="s">
        <v>18</v>
      </c>
      <c r="H11" s="179" t="s">
        <v>16</v>
      </c>
      <c r="I11" s="179" t="s">
        <v>14</v>
      </c>
      <c r="J11" s="179" t="s">
        <v>12</v>
      </c>
      <c r="K11" s="179" t="s">
        <v>10</v>
      </c>
      <c r="L11" s="179" t="s">
        <v>8</v>
      </c>
      <c r="M11" s="179" t="s">
        <v>81</v>
      </c>
      <c r="N11" s="180" t="s">
        <v>122</v>
      </c>
      <c r="O11" s="181" t="s">
        <v>76</v>
      </c>
      <c r="P11" s="181" t="s">
        <v>75</v>
      </c>
      <c r="Q11" s="180" t="s">
        <v>79</v>
      </c>
      <c r="R11" s="182" t="s">
        <v>78</v>
      </c>
      <c r="S11" s="178" t="s">
        <v>18</v>
      </c>
      <c r="T11" s="179" t="s">
        <v>16</v>
      </c>
      <c r="U11" s="179" t="s">
        <v>14</v>
      </c>
      <c r="V11" s="179" t="s">
        <v>12</v>
      </c>
      <c r="W11" s="179" t="s">
        <v>10</v>
      </c>
      <c r="X11" s="179" t="s">
        <v>8</v>
      </c>
      <c r="Y11" s="179" t="s">
        <v>6</v>
      </c>
      <c r="Z11" s="181" t="s">
        <v>77</v>
      </c>
      <c r="AA11" s="181" t="s">
        <v>76</v>
      </c>
      <c r="AB11" s="181" t="s">
        <v>75</v>
      </c>
      <c r="AC11" s="181" t="s">
        <v>74</v>
      </c>
      <c r="AD11" s="183" t="s">
        <v>73</v>
      </c>
      <c r="AE11" s="604"/>
      <c r="AF11" s="601"/>
      <c r="AG11" s="601"/>
      <c r="AH11" s="607"/>
    </row>
    <row r="12" spans="2:34" ht="16.2" thickBot="1" x14ac:dyDescent="0.35">
      <c r="B12" s="655"/>
      <c r="C12" s="609"/>
      <c r="D12" s="631" t="s">
        <v>72</v>
      </c>
      <c r="E12" s="632"/>
      <c r="F12" s="632"/>
      <c r="G12" s="632"/>
      <c r="H12" s="632"/>
      <c r="I12" s="632"/>
      <c r="J12" s="632"/>
      <c r="K12" s="632"/>
      <c r="L12" s="632"/>
      <c r="M12" s="632"/>
      <c r="N12" s="632"/>
      <c r="O12" s="632"/>
      <c r="P12" s="632"/>
      <c r="Q12" s="632"/>
      <c r="R12" s="632"/>
      <c r="S12" s="632"/>
      <c r="T12" s="632"/>
      <c r="U12" s="632"/>
      <c r="V12" s="632"/>
      <c r="W12" s="632"/>
      <c r="X12" s="632"/>
      <c r="Y12" s="632"/>
      <c r="Z12" s="632"/>
      <c r="AA12" s="632"/>
      <c r="AB12" s="632"/>
      <c r="AC12" s="632"/>
      <c r="AD12" s="632"/>
      <c r="AE12" s="632"/>
      <c r="AF12" s="632"/>
      <c r="AG12" s="632"/>
      <c r="AH12" s="633"/>
    </row>
    <row r="13" spans="2:34" ht="16.2" thickBot="1" x14ac:dyDescent="0.35">
      <c r="B13" s="656"/>
      <c r="C13" s="610"/>
      <c r="D13" s="644" t="s">
        <v>44</v>
      </c>
      <c r="E13" s="645"/>
      <c r="F13" s="645"/>
      <c r="G13" s="645"/>
      <c r="H13" s="645"/>
      <c r="I13" s="645"/>
      <c r="J13" s="645"/>
      <c r="K13" s="645"/>
      <c r="L13" s="645"/>
      <c r="M13" s="645"/>
      <c r="N13" s="645"/>
      <c r="O13" s="645"/>
      <c r="P13" s="645"/>
      <c r="Q13" s="645"/>
      <c r="R13" s="645"/>
      <c r="S13" s="645"/>
      <c r="T13" s="645"/>
      <c r="U13" s="645"/>
      <c r="V13" s="645"/>
      <c r="W13" s="645"/>
      <c r="X13" s="645"/>
      <c r="Y13" s="645"/>
      <c r="Z13" s="645"/>
      <c r="AA13" s="645"/>
      <c r="AB13" s="645"/>
      <c r="AC13" s="645"/>
      <c r="AD13" s="645"/>
      <c r="AE13" s="645"/>
      <c r="AF13" s="645"/>
      <c r="AG13" s="645"/>
      <c r="AH13" s="646"/>
    </row>
    <row r="14" spans="2:34" ht="18.75" customHeight="1" thickBot="1" x14ac:dyDescent="0.35">
      <c r="B14" s="652" t="s">
        <v>70</v>
      </c>
      <c r="C14" s="184" t="s">
        <v>66</v>
      </c>
      <c r="D14" s="185">
        <v>1</v>
      </c>
      <c r="E14" s="186" t="s">
        <v>121</v>
      </c>
      <c r="F14" s="187" t="s">
        <v>157</v>
      </c>
      <c r="G14" s="188">
        <v>6</v>
      </c>
      <c r="H14" s="189">
        <v>15</v>
      </c>
      <c r="I14" s="189"/>
      <c r="J14" s="189"/>
      <c r="K14" s="189"/>
      <c r="L14" s="189"/>
      <c r="M14" s="189"/>
      <c r="N14" s="189">
        <f>SUM(G14:M14)</f>
        <v>21</v>
      </c>
      <c r="O14" s="189">
        <v>29</v>
      </c>
      <c r="P14" s="189">
        <f>SUM(N14:O14)</f>
        <v>50</v>
      </c>
      <c r="Q14" s="190">
        <v>2</v>
      </c>
      <c r="R14" s="191" t="s">
        <v>57</v>
      </c>
      <c r="S14" s="188"/>
      <c r="T14" s="189"/>
      <c r="U14" s="189"/>
      <c r="V14" s="189"/>
      <c r="W14" s="189"/>
      <c r="X14" s="189"/>
      <c r="Y14" s="189"/>
      <c r="Z14" s="189"/>
      <c r="AA14" s="189"/>
      <c r="AB14" s="189"/>
      <c r="AC14" s="190"/>
      <c r="AD14" s="191"/>
      <c r="AE14" s="188">
        <f t="shared" ref="AE14:AE23" si="0">SUM(N14,Z14)</f>
        <v>21</v>
      </c>
      <c r="AF14" s="189">
        <f t="shared" ref="AF14:AF23" si="1">SUM(O14,AA14)</f>
        <v>29</v>
      </c>
      <c r="AG14" s="190">
        <f t="shared" ref="AG14:AG23" si="2">SUM(P14,AB14)</f>
        <v>50</v>
      </c>
      <c r="AH14" s="191">
        <f t="shared" ref="AH14:AH23" si="3">SUM(Q14,AC14)</f>
        <v>2</v>
      </c>
    </row>
    <row r="15" spans="2:34" ht="18.75" customHeight="1" thickBot="1" x14ac:dyDescent="0.35">
      <c r="B15" s="653"/>
      <c r="C15" s="192" t="s">
        <v>63</v>
      </c>
      <c r="D15" s="193">
        <v>2</v>
      </c>
      <c r="E15" s="194" t="s">
        <v>120</v>
      </c>
      <c r="F15" s="195" t="s">
        <v>158</v>
      </c>
      <c r="G15" s="196">
        <v>30</v>
      </c>
      <c r="H15" s="197"/>
      <c r="I15" s="197"/>
      <c r="J15" s="197"/>
      <c r="K15" s="197"/>
      <c r="L15" s="197"/>
      <c r="M15" s="197"/>
      <c r="N15" s="197">
        <f>SUM(G15:M15)</f>
        <v>30</v>
      </c>
      <c r="O15" s="197">
        <v>20</v>
      </c>
      <c r="P15" s="197">
        <f>SUM(N15:O15)</f>
        <v>50</v>
      </c>
      <c r="Q15" s="198">
        <v>2</v>
      </c>
      <c r="R15" s="199" t="s">
        <v>4</v>
      </c>
      <c r="S15" s="196"/>
      <c r="T15" s="197"/>
      <c r="U15" s="197"/>
      <c r="V15" s="197"/>
      <c r="W15" s="197"/>
      <c r="X15" s="197"/>
      <c r="Y15" s="197"/>
      <c r="Z15" s="197"/>
      <c r="AA15" s="197"/>
      <c r="AB15" s="197"/>
      <c r="AC15" s="198"/>
      <c r="AD15" s="199"/>
      <c r="AE15" s="196">
        <f t="shared" si="0"/>
        <v>30</v>
      </c>
      <c r="AF15" s="197">
        <f t="shared" si="1"/>
        <v>20</v>
      </c>
      <c r="AG15" s="198">
        <f t="shared" si="2"/>
        <v>50</v>
      </c>
      <c r="AH15" s="199">
        <f t="shared" si="3"/>
        <v>2</v>
      </c>
    </row>
    <row r="16" spans="2:34" x14ac:dyDescent="0.3">
      <c r="B16" s="652" t="s">
        <v>43</v>
      </c>
      <c r="C16" s="652" t="s">
        <v>61</v>
      </c>
      <c r="D16" s="200">
        <v>3</v>
      </c>
      <c r="E16" s="201" t="s">
        <v>119</v>
      </c>
      <c r="F16" s="202" t="s">
        <v>159</v>
      </c>
      <c r="G16" s="203">
        <v>8</v>
      </c>
      <c r="H16" s="204">
        <v>20</v>
      </c>
      <c r="I16" s="204"/>
      <c r="J16" s="204"/>
      <c r="K16" s="204"/>
      <c r="L16" s="204"/>
      <c r="M16" s="204">
        <v>2</v>
      </c>
      <c r="N16" s="204">
        <f>SUM(G16:M16)</f>
        <v>30</v>
      </c>
      <c r="O16" s="204">
        <v>20</v>
      </c>
      <c r="P16" s="204">
        <f>SUM(N16:O16)</f>
        <v>50</v>
      </c>
      <c r="Q16" s="205">
        <v>2</v>
      </c>
      <c r="R16" s="206" t="s">
        <v>57</v>
      </c>
      <c r="S16" s="203"/>
      <c r="T16" s="204"/>
      <c r="U16" s="204"/>
      <c r="V16" s="204"/>
      <c r="W16" s="204"/>
      <c r="X16" s="204"/>
      <c r="Y16" s="204"/>
      <c r="Z16" s="204"/>
      <c r="AA16" s="204"/>
      <c r="AB16" s="204"/>
      <c r="AC16" s="205"/>
      <c r="AD16" s="206"/>
      <c r="AE16" s="203">
        <f t="shared" si="0"/>
        <v>30</v>
      </c>
      <c r="AF16" s="204">
        <f t="shared" si="1"/>
        <v>20</v>
      </c>
      <c r="AG16" s="205">
        <f t="shared" si="2"/>
        <v>50</v>
      </c>
      <c r="AH16" s="206">
        <f t="shared" si="3"/>
        <v>2</v>
      </c>
    </row>
    <row r="17" spans="2:34" ht="24.6" customHeight="1" thickBot="1" x14ac:dyDescent="0.35">
      <c r="B17" s="657"/>
      <c r="C17" s="658"/>
      <c r="D17" s="207">
        <v>4</v>
      </c>
      <c r="E17" s="208" t="s">
        <v>118</v>
      </c>
      <c r="F17" s="209" t="s">
        <v>159</v>
      </c>
      <c r="G17" s="210"/>
      <c r="H17" s="211"/>
      <c r="I17" s="211"/>
      <c r="J17" s="211"/>
      <c r="K17" s="211"/>
      <c r="L17" s="211"/>
      <c r="M17" s="211"/>
      <c r="N17" s="211"/>
      <c r="O17" s="211"/>
      <c r="P17" s="211"/>
      <c r="Q17" s="212"/>
      <c r="R17" s="213"/>
      <c r="S17" s="210">
        <v>13</v>
      </c>
      <c r="T17" s="211">
        <v>15</v>
      </c>
      <c r="U17" s="211"/>
      <c r="V17" s="211"/>
      <c r="W17" s="211"/>
      <c r="X17" s="211"/>
      <c r="Y17" s="211">
        <v>2</v>
      </c>
      <c r="Z17" s="211">
        <f>SUM(S17:Y17)</f>
        <v>30</v>
      </c>
      <c r="AA17" s="211">
        <v>45</v>
      </c>
      <c r="AB17" s="211">
        <f>SUM(Z17:AA17)</f>
        <v>75</v>
      </c>
      <c r="AC17" s="212">
        <v>3</v>
      </c>
      <c r="AD17" s="213" t="s">
        <v>4</v>
      </c>
      <c r="AE17" s="210">
        <f t="shared" si="0"/>
        <v>30</v>
      </c>
      <c r="AF17" s="211">
        <f t="shared" si="1"/>
        <v>45</v>
      </c>
      <c r="AG17" s="212">
        <f t="shared" si="2"/>
        <v>75</v>
      </c>
      <c r="AH17" s="213">
        <f t="shared" si="3"/>
        <v>3</v>
      </c>
    </row>
    <row r="18" spans="2:34" ht="15.75" customHeight="1" x14ac:dyDescent="0.3">
      <c r="B18" s="657"/>
      <c r="C18" s="652" t="s">
        <v>54</v>
      </c>
      <c r="D18" s="200">
        <v>5</v>
      </c>
      <c r="E18" s="214" t="s">
        <v>117</v>
      </c>
      <c r="F18" s="215" t="s">
        <v>176</v>
      </c>
      <c r="G18" s="216">
        <v>8</v>
      </c>
      <c r="H18" s="217"/>
      <c r="I18" s="217">
        <v>20</v>
      </c>
      <c r="J18" s="217"/>
      <c r="K18" s="217"/>
      <c r="L18" s="217"/>
      <c r="M18" s="217">
        <v>2</v>
      </c>
      <c r="N18" s="217">
        <f t="shared" ref="N18:N23" si="4">SUM(G18:M18)</f>
        <v>30</v>
      </c>
      <c r="O18" s="217">
        <v>20</v>
      </c>
      <c r="P18" s="217">
        <f t="shared" ref="P18:P23" si="5">SUM(N18:O18)</f>
        <v>50</v>
      </c>
      <c r="Q18" s="218">
        <v>2</v>
      </c>
      <c r="R18" s="219" t="s">
        <v>4</v>
      </c>
      <c r="S18" s="216"/>
      <c r="T18" s="217"/>
      <c r="U18" s="217"/>
      <c r="V18" s="217"/>
      <c r="W18" s="217"/>
      <c r="X18" s="217"/>
      <c r="Y18" s="217"/>
      <c r="Z18" s="217"/>
      <c r="AA18" s="217"/>
      <c r="AB18" s="204"/>
      <c r="AC18" s="205"/>
      <c r="AD18" s="206"/>
      <c r="AE18" s="203">
        <f t="shared" si="0"/>
        <v>30</v>
      </c>
      <c r="AF18" s="204">
        <f t="shared" si="1"/>
        <v>20</v>
      </c>
      <c r="AG18" s="205">
        <f t="shared" si="2"/>
        <v>50</v>
      </c>
      <c r="AH18" s="206">
        <f t="shared" si="3"/>
        <v>2</v>
      </c>
    </row>
    <row r="19" spans="2:34" ht="16.5" customHeight="1" x14ac:dyDescent="0.3">
      <c r="B19" s="657"/>
      <c r="C19" s="657"/>
      <c r="D19" s="220">
        <v>6</v>
      </c>
      <c r="E19" s="221" t="s">
        <v>116</v>
      </c>
      <c r="F19" s="222" t="s">
        <v>156</v>
      </c>
      <c r="G19" s="223">
        <v>18</v>
      </c>
      <c r="H19" s="224"/>
      <c r="I19" s="224"/>
      <c r="J19" s="224"/>
      <c r="K19" s="224"/>
      <c r="L19" s="224"/>
      <c r="M19" s="225">
        <v>3</v>
      </c>
      <c r="N19" s="224">
        <f t="shared" si="4"/>
        <v>21</v>
      </c>
      <c r="O19" s="224">
        <v>4</v>
      </c>
      <c r="P19" s="224">
        <f t="shared" si="5"/>
        <v>25</v>
      </c>
      <c r="Q19" s="225">
        <v>1</v>
      </c>
      <c r="R19" s="226" t="s">
        <v>4</v>
      </c>
      <c r="S19" s="227">
        <v>21</v>
      </c>
      <c r="T19" s="224"/>
      <c r="U19" s="224"/>
      <c r="V19" s="224"/>
      <c r="W19" s="224"/>
      <c r="X19" s="224"/>
      <c r="Y19" s="228">
        <v>3</v>
      </c>
      <c r="Z19" s="224">
        <f>SUM(S19:Y19)</f>
        <v>24</v>
      </c>
      <c r="AA19" s="224">
        <v>1</v>
      </c>
      <c r="AB19" s="229">
        <f>SUM(Z19:AA19)</f>
        <v>25</v>
      </c>
      <c r="AC19" s="230">
        <v>1</v>
      </c>
      <c r="AD19" s="231" t="s">
        <v>4</v>
      </c>
      <c r="AE19" s="232">
        <f t="shared" si="0"/>
        <v>45</v>
      </c>
      <c r="AF19" s="229">
        <f t="shared" si="1"/>
        <v>5</v>
      </c>
      <c r="AG19" s="230">
        <f t="shared" si="2"/>
        <v>50</v>
      </c>
      <c r="AH19" s="231">
        <f t="shared" si="3"/>
        <v>2</v>
      </c>
    </row>
    <row r="20" spans="2:34" ht="16.2" thickBot="1" x14ac:dyDescent="0.35">
      <c r="B20" s="657"/>
      <c r="C20" s="653"/>
      <c r="D20" s="233">
        <v>7</v>
      </c>
      <c r="E20" s="234" t="s">
        <v>52</v>
      </c>
      <c r="F20" s="235" t="s">
        <v>147</v>
      </c>
      <c r="G20" s="236">
        <v>34</v>
      </c>
      <c r="H20" s="237"/>
      <c r="I20" s="237"/>
      <c r="J20" s="237"/>
      <c r="K20" s="237">
        <v>150</v>
      </c>
      <c r="L20" s="237"/>
      <c r="M20" s="237">
        <v>4</v>
      </c>
      <c r="N20" s="237">
        <f t="shared" si="4"/>
        <v>188</v>
      </c>
      <c r="O20" s="237">
        <v>0</v>
      </c>
      <c r="P20" s="237">
        <f t="shared" si="5"/>
        <v>188</v>
      </c>
      <c r="Q20" s="238">
        <v>7</v>
      </c>
      <c r="R20" s="239" t="s">
        <v>4</v>
      </c>
      <c r="S20" s="236">
        <v>34</v>
      </c>
      <c r="T20" s="237"/>
      <c r="U20" s="237"/>
      <c r="V20" s="237"/>
      <c r="W20" s="237">
        <v>150</v>
      </c>
      <c r="X20" s="237"/>
      <c r="Y20" s="237"/>
      <c r="Z20" s="237">
        <f>SUM(S20:Y20)</f>
        <v>184</v>
      </c>
      <c r="AA20" s="237">
        <v>66</v>
      </c>
      <c r="AB20" s="240">
        <f>SUM(Z20:AA20)</f>
        <v>250</v>
      </c>
      <c r="AC20" s="241">
        <v>10</v>
      </c>
      <c r="AD20" s="242" t="s">
        <v>4</v>
      </c>
      <c r="AE20" s="243">
        <f t="shared" si="0"/>
        <v>372</v>
      </c>
      <c r="AF20" s="240">
        <f t="shared" si="1"/>
        <v>66</v>
      </c>
      <c r="AG20" s="241">
        <f t="shared" si="2"/>
        <v>438</v>
      </c>
      <c r="AH20" s="242">
        <f t="shared" si="3"/>
        <v>17</v>
      </c>
    </row>
    <row r="21" spans="2:34" x14ac:dyDescent="0.3">
      <c r="B21" s="657"/>
      <c r="C21" s="659" t="s">
        <v>115</v>
      </c>
      <c r="D21" s="244">
        <v>8</v>
      </c>
      <c r="E21" s="245" t="s">
        <v>114</v>
      </c>
      <c r="F21" s="246" t="s">
        <v>160</v>
      </c>
      <c r="G21" s="247">
        <v>15</v>
      </c>
      <c r="H21" s="248"/>
      <c r="I21" s="248"/>
      <c r="J21" s="248"/>
      <c r="K21" s="248"/>
      <c r="L21" s="248"/>
      <c r="M21" s="248"/>
      <c r="N21" s="248">
        <f t="shared" si="4"/>
        <v>15</v>
      </c>
      <c r="O21" s="248">
        <v>10</v>
      </c>
      <c r="P21" s="248">
        <f t="shared" si="5"/>
        <v>25</v>
      </c>
      <c r="Q21" s="249">
        <v>1</v>
      </c>
      <c r="R21" s="250" t="s">
        <v>4</v>
      </c>
      <c r="S21" s="247">
        <v>15</v>
      </c>
      <c r="T21" s="248"/>
      <c r="U21" s="248"/>
      <c r="V21" s="248"/>
      <c r="W21" s="248"/>
      <c r="X21" s="248"/>
      <c r="Y21" s="248"/>
      <c r="Z21" s="248">
        <f>SUM(S21:Y21)</f>
        <v>15</v>
      </c>
      <c r="AA21" s="248">
        <v>10</v>
      </c>
      <c r="AB21" s="251">
        <f>SUM(Z21:AA21)</f>
        <v>25</v>
      </c>
      <c r="AC21" s="252">
        <v>1</v>
      </c>
      <c r="AD21" s="253" t="s">
        <v>4</v>
      </c>
      <c r="AE21" s="254">
        <f t="shared" si="0"/>
        <v>30</v>
      </c>
      <c r="AF21" s="251">
        <f t="shared" si="1"/>
        <v>20</v>
      </c>
      <c r="AG21" s="252">
        <f t="shared" si="2"/>
        <v>50</v>
      </c>
      <c r="AH21" s="253">
        <f t="shared" si="3"/>
        <v>2</v>
      </c>
    </row>
    <row r="22" spans="2:34" ht="19.5" customHeight="1" thickBot="1" x14ac:dyDescent="0.35">
      <c r="B22" s="653"/>
      <c r="C22" s="653"/>
      <c r="D22" s="233">
        <v>9</v>
      </c>
      <c r="E22" s="234" t="s">
        <v>113</v>
      </c>
      <c r="F22" s="255" t="s">
        <v>160</v>
      </c>
      <c r="G22" s="243">
        <v>15</v>
      </c>
      <c r="H22" s="240"/>
      <c r="I22" s="240"/>
      <c r="J22" s="240"/>
      <c r="K22" s="240">
        <v>75</v>
      </c>
      <c r="L22" s="240"/>
      <c r="M22" s="240"/>
      <c r="N22" s="240">
        <f t="shared" si="4"/>
        <v>90</v>
      </c>
      <c r="O22" s="240">
        <v>10</v>
      </c>
      <c r="P22" s="240">
        <f t="shared" si="5"/>
        <v>100</v>
      </c>
      <c r="Q22" s="241">
        <v>4</v>
      </c>
      <c r="R22" s="242" t="s">
        <v>4</v>
      </c>
      <c r="S22" s="243">
        <v>15</v>
      </c>
      <c r="T22" s="240"/>
      <c r="U22" s="240"/>
      <c r="V22" s="240"/>
      <c r="W22" s="240">
        <v>75</v>
      </c>
      <c r="X22" s="240"/>
      <c r="Y22" s="240"/>
      <c r="Z22" s="240">
        <f>SUM(S22:Y22)</f>
        <v>90</v>
      </c>
      <c r="AA22" s="240">
        <v>10</v>
      </c>
      <c r="AB22" s="240">
        <f>SUM(Z22:AA22)</f>
        <v>100</v>
      </c>
      <c r="AC22" s="241">
        <v>4</v>
      </c>
      <c r="AD22" s="242" t="s">
        <v>4</v>
      </c>
      <c r="AE22" s="243">
        <f t="shared" si="0"/>
        <v>180</v>
      </c>
      <c r="AF22" s="240">
        <f t="shared" si="1"/>
        <v>20</v>
      </c>
      <c r="AG22" s="241">
        <f t="shared" si="2"/>
        <v>200</v>
      </c>
      <c r="AH22" s="242">
        <f t="shared" si="3"/>
        <v>8</v>
      </c>
    </row>
    <row r="23" spans="2:34" ht="15.75" customHeight="1" thickBot="1" x14ac:dyDescent="0.35">
      <c r="B23" s="650" t="s">
        <v>39</v>
      </c>
      <c r="C23" s="651"/>
      <c r="D23" s="256">
        <v>10</v>
      </c>
      <c r="E23" s="257" t="s">
        <v>112</v>
      </c>
      <c r="F23" s="258" t="s">
        <v>150</v>
      </c>
      <c r="G23" s="259"/>
      <c r="H23" s="260">
        <v>30</v>
      </c>
      <c r="I23" s="260"/>
      <c r="J23" s="260"/>
      <c r="K23" s="260"/>
      <c r="L23" s="260"/>
      <c r="M23" s="260"/>
      <c r="N23" s="260">
        <f t="shared" si="4"/>
        <v>30</v>
      </c>
      <c r="O23" s="260">
        <v>20</v>
      </c>
      <c r="P23" s="260">
        <f t="shared" si="5"/>
        <v>50</v>
      </c>
      <c r="Q23" s="261">
        <v>2</v>
      </c>
      <c r="R23" s="262" t="s">
        <v>4</v>
      </c>
      <c r="S23" s="259"/>
      <c r="T23" s="260">
        <v>30</v>
      </c>
      <c r="U23" s="260"/>
      <c r="V23" s="260"/>
      <c r="W23" s="260"/>
      <c r="X23" s="260"/>
      <c r="Y23" s="260"/>
      <c r="Z23" s="260">
        <f>SUM(S23:Y23)</f>
        <v>30</v>
      </c>
      <c r="AA23" s="260">
        <v>20</v>
      </c>
      <c r="AB23" s="260">
        <f>SUM(Z23:AA23)</f>
        <v>50</v>
      </c>
      <c r="AC23" s="261">
        <v>2</v>
      </c>
      <c r="AD23" s="262" t="s">
        <v>57</v>
      </c>
      <c r="AE23" s="259">
        <f t="shared" si="0"/>
        <v>60</v>
      </c>
      <c r="AF23" s="260">
        <f t="shared" si="1"/>
        <v>40</v>
      </c>
      <c r="AG23" s="261">
        <f t="shared" si="2"/>
        <v>100</v>
      </c>
      <c r="AH23" s="262">
        <f t="shared" si="3"/>
        <v>4</v>
      </c>
    </row>
    <row r="24" spans="2:34" ht="29.25" customHeight="1" thickBot="1" x14ac:dyDescent="0.35">
      <c r="B24" s="572" t="s">
        <v>46</v>
      </c>
      <c r="C24" s="573"/>
      <c r="D24" s="573"/>
      <c r="E24" s="573"/>
      <c r="F24" s="574"/>
      <c r="G24" s="175">
        <f t="shared" ref="G24:AH24" si="6">SUM(G14:G23)</f>
        <v>134</v>
      </c>
      <c r="H24" s="176">
        <f t="shared" si="6"/>
        <v>65</v>
      </c>
      <c r="I24" s="176">
        <f t="shared" si="6"/>
        <v>20</v>
      </c>
      <c r="J24" s="176">
        <f t="shared" si="6"/>
        <v>0</v>
      </c>
      <c r="K24" s="176">
        <f t="shared" si="6"/>
        <v>225</v>
      </c>
      <c r="L24" s="176">
        <f t="shared" si="6"/>
        <v>0</v>
      </c>
      <c r="M24" s="176">
        <f t="shared" si="6"/>
        <v>11</v>
      </c>
      <c r="N24" s="176">
        <f t="shared" si="6"/>
        <v>455</v>
      </c>
      <c r="O24" s="176">
        <f t="shared" si="6"/>
        <v>133</v>
      </c>
      <c r="P24" s="176">
        <f t="shared" si="6"/>
        <v>588</v>
      </c>
      <c r="Q24" s="176">
        <f t="shared" si="6"/>
        <v>23</v>
      </c>
      <c r="R24" s="177">
        <f t="shared" si="6"/>
        <v>0</v>
      </c>
      <c r="S24" s="175">
        <f t="shared" si="6"/>
        <v>98</v>
      </c>
      <c r="T24" s="176">
        <f t="shared" si="6"/>
        <v>45</v>
      </c>
      <c r="U24" s="176">
        <f t="shared" si="6"/>
        <v>0</v>
      </c>
      <c r="V24" s="176">
        <f t="shared" si="6"/>
        <v>0</v>
      </c>
      <c r="W24" s="176">
        <f t="shared" si="6"/>
        <v>225</v>
      </c>
      <c r="X24" s="176">
        <f t="shared" si="6"/>
        <v>0</v>
      </c>
      <c r="Y24" s="176">
        <f t="shared" si="6"/>
        <v>5</v>
      </c>
      <c r="Z24" s="176">
        <f t="shared" si="6"/>
        <v>373</v>
      </c>
      <c r="AA24" s="176">
        <f t="shared" si="6"/>
        <v>152</v>
      </c>
      <c r="AB24" s="176">
        <f t="shared" si="6"/>
        <v>525</v>
      </c>
      <c r="AC24" s="176">
        <f t="shared" si="6"/>
        <v>21</v>
      </c>
      <c r="AD24" s="177">
        <f t="shared" si="6"/>
        <v>0</v>
      </c>
      <c r="AE24" s="175">
        <f t="shared" si="6"/>
        <v>828</v>
      </c>
      <c r="AF24" s="176">
        <f t="shared" si="6"/>
        <v>285</v>
      </c>
      <c r="AG24" s="176">
        <f t="shared" si="6"/>
        <v>1113</v>
      </c>
      <c r="AH24" s="177">
        <f t="shared" si="6"/>
        <v>44</v>
      </c>
    </row>
    <row r="25" spans="2:34" ht="30.75" customHeight="1" thickBot="1" x14ac:dyDescent="0.35">
      <c r="B25" s="627" t="s">
        <v>111</v>
      </c>
      <c r="C25" s="628"/>
      <c r="D25" s="631" t="s">
        <v>45</v>
      </c>
      <c r="E25" s="632"/>
      <c r="F25" s="632"/>
      <c r="G25" s="632"/>
      <c r="H25" s="632"/>
      <c r="I25" s="632"/>
      <c r="J25" s="632"/>
      <c r="K25" s="632"/>
      <c r="L25" s="632"/>
      <c r="M25" s="632"/>
      <c r="N25" s="632"/>
      <c r="O25" s="632"/>
      <c r="P25" s="632"/>
      <c r="Q25" s="632"/>
      <c r="R25" s="632"/>
      <c r="S25" s="632"/>
      <c r="T25" s="632"/>
      <c r="U25" s="632"/>
      <c r="V25" s="632"/>
      <c r="W25" s="632"/>
      <c r="X25" s="632"/>
      <c r="Y25" s="632"/>
      <c r="Z25" s="632"/>
      <c r="AA25" s="632"/>
      <c r="AB25" s="632"/>
      <c r="AC25" s="632"/>
      <c r="AD25" s="632"/>
      <c r="AE25" s="632"/>
      <c r="AF25" s="632"/>
      <c r="AG25" s="632"/>
      <c r="AH25" s="633"/>
    </row>
    <row r="26" spans="2:34" ht="16.5" customHeight="1" thickBot="1" x14ac:dyDescent="0.35">
      <c r="B26" s="629"/>
      <c r="C26" s="630"/>
      <c r="D26" s="567" t="s">
        <v>44</v>
      </c>
      <c r="E26" s="568"/>
      <c r="F26" s="568"/>
      <c r="G26" s="568"/>
      <c r="H26" s="568"/>
      <c r="I26" s="568"/>
      <c r="J26" s="568"/>
      <c r="K26" s="568"/>
      <c r="L26" s="568"/>
      <c r="M26" s="568"/>
      <c r="N26" s="568"/>
      <c r="O26" s="568"/>
      <c r="P26" s="568"/>
      <c r="Q26" s="568"/>
      <c r="R26" s="568"/>
      <c r="S26" s="568"/>
      <c r="T26" s="568"/>
      <c r="U26" s="568"/>
      <c r="V26" s="568"/>
      <c r="W26" s="568"/>
      <c r="X26" s="568"/>
      <c r="Y26" s="568"/>
      <c r="Z26" s="568"/>
      <c r="AA26" s="568"/>
      <c r="AB26" s="568"/>
      <c r="AC26" s="568"/>
      <c r="AD26" s="568"/>
      <c r="AE26" s="568"/>
      <c r="AF26" s="568"/>
      <c r="AG26" s="568"/>
      <c r="AH26" s="569"/>
    </row>
    <row r="27" spans="2:34" ht="21" customHeight="1" x14ac:dyDescent="0.3">
      <c r="B27" s="634" t="s">
        <v>39</v>
      </c>
      <c r="C27" s="263" t="s">
        <v>42</v>
      </c>
      <c r="D27" s="637">
        <v>1</v>
      </c>
      <c r="E27" s="264" t="s">
        <v>110</v>
      </c>
      <c r="F27" s="265" t="s">
        <v>155</v>
      </c>
      <c r="G27" s="203"/>
      <c r="H27" s="204"/>
      <c r="I27" s="205">
        <v>2</v>
      </c>
      <c r="J27" s="204"/>
      <c r="K27" s="266"/>
      <c r="L27" s="204"/>
      <c r="M27" s="204">
        <v>13</v>
      </c>
      <c r="N27" s="639">
        <f>SUM(G27:M27)</f>
        <v>15</v>
      </c>
      <c r="O27" s="639">
        <v>35</v>
      </c>
      <c r="P27" s="639">
        <f>SUM(N27:O27)</f>
        <v>50</v>
      </c>
      <c r="Q27" s="640">
        <v>2</v>
      </c>
      <c r="R27" s="641" t="s">
        <v>4</v>
      </c>
      <c r="S27" s="267"/>
      <c r="T27" s="204"/>
      <c r="U27" s="204"/>
      <c r="V27" s="204"/>
      <c r="W27" s="266"/>
      <c r="X27" s="204"/>
      <c r="Y27" s="204"/>
      <c r="Z27" s="266"/>
      <c r="AA27" s="266"/>
      <c r="AB27" s="266"/>
      <c r="AC27" s="268"/>
      <c r="AD27" s="269"/>
      <c r="AE27" s="642">
        <f>SUM(N27,Z27)</f>
        <v>15</v>
      </c>
      <c r="AF27" s="639">
        <f>SUM(O27,AA27)</f>
        <v>35</v>
      </c>
      <c r="AG27" s="640">
        <f>SUM(P27,AB27)</f>
        <v>50</v>
      </c>
      <c r="AH27" s="641">
        <f>SUM(Q27,AC27)</f>
        <v>2</v>
      </c>
    </row>
    <row r="28" spans="2:34" ht="19.95" customHeight="1" thickBot="1" x14ac:dyDescent="0.35">
      <c r="B28" s="635"/>
      <c r="C28" s="270" t="s">
        <v>27</v>
      </c>
      <c r="D28" s="638"/>
      <c r="E28" s="271" t="s">
        <v>109</v>
      </c>
      <c r="F28" s="272" t="s">
        <v>155</v>
      </c>
      <c r="G28" s="210">
        <v>15</v>
      </c>
      <c r="H28" s="211"/>
      <c r="I28" s="211"/>
      <c r="J28" s="211"/>
      <c r="K28" s="273"/>
      <c r="L28" s="211"/>
      <c r="M28" s="211"/>
      <c r="N28" s="583"/>
      <c r="O28" s="583"/>
      <c r="P28" s="583"/>
      <c r="Q28" s="579"/>
      <c r="R28" s="581"/>
      <c r="S28" s="274"/>
      <c r="T28" s="211"/>
      <c r="U28" s="211"/>
      <c r="V28" s="211"/>
      <c r="W28" s="273"/>
      <c r="X28" s="211"/>
      <c r="Y28" s="211"/>
      <c r="Z28" s="273"/>
      <c r="AA28" s="273"/>
      <c r="AB28" s="273"/>
      <c r="AC28" s="275"/>
      <c r="AD28" s="276"/>
      <c r="AE28" s="585"/>
      <c r="AF28" s="583"/>
      <c r="AG28" s="579"/>
      <c r="AH28" s="581"/>
    </row>
    <row r="29" spans="2:34" ht="16.5" customHeight="1" x14ac:dyDescent="0.3">
      <c r="B29" s="635"/>
      <c r="C29" s="263" t="s">
        <v>38</v>
      </c>
      <c r="D29" s="637">
        <v>2</v>
      </c>
      <c r="E29" s="277" t="s">
        <v>108</v>
      </c>
      <c r="F29" s="278" t="s">
        <v>177</v>
      </c>
      <c r="G29" s="203"/>
      <c r="H29" s="204">
        <v>15</v>
      </c>
      <c r="I29" s="204"/>
      <c r="J29" s="204"/>
      <c r="K29" s="639"/>
      <c r="L29" s="204"/>
      <c r="M29" s="204"/>
      <c r="N29" s="639">
        <f>SUM(G29:M29)</f>
        <v>15</v>
      </c>
      <c r="O29" s="639">
        <v>35</v>
      </c>
      <c r="P29" s="639">
        <f>SUM(N29:O29)</f>
        <v>50</v>
      </c>
      <c r="Q29" s="640">
        <v>2</v>
      </c>
      <c r="R29" s="641" t="s">
        <v>4</v>
      </c>
      <c r="S29" s="279"/>
      <c r="T29" s="204"/>
      <c r="U29" s="204"/>
      <c r="V29" s="204"/>
      <c r="W29" s="204"/>
      <c r="X29" s="204"/>
      <c r="Y29" s="204"/>
      <c r="Z29" s="266"/>
      <c r="AA29" s="266"/>
      <c r="AB29" s="266"/>
      <c r="AC29" s="268"/>
      <c r="AD29" s="269"/>
      <c r="AE29" s="642">
        <f>SUM(N29,Z29)</f>
        <v>15</v>
      </c>
      <c r="AF29" s="639">
        <f>SUM(O29,AA29)</f>
        <v>35</v>
      </c>
      <c r="AG29" s="640">
        <f>SUM(P29,AB29)</f>
        <v>50</v>
      </c>
      <c r="AH29" s="641">
        <f>SUM(Q29,AC29)</f>
        <v>2</v>
      </c>
    </row>
    <row r="30" spans="2:34" ht="19.5" customHeight="1" thickBot="1" x14ac:dyDescent="0.35">
      <c r="B30" s="635"/>
      <c r="C30" s="280" t="s">
        <v>27</v>
      </c>
      <c r="D30" s="589"/>
      <c r="E30" s="281" t="s">
        <v>107</v>
      </c>
      <c r="F30" s="282" t="s">
        <v>186</v>
      </c>
      <c r="G30" s="243"/>
      <c r="H30" s="240">
        <v>15</v>
      </c>
      <c r="I30" s="240"/>
      <c r="J30" s="240"/>
      <c r="K30" s="623"/>
      <c r="L30" s="240"/>
      <c r="M30" s="240"/>
      <c r="N30" s="623"/>
      <c r="O30" s="623"/>
      <c r="P30" s="623"/>
      <c r="Q30" s="624"/>
      <c r="R30" s="625"/>
      <c r="S30" s="283"/>
      <c r="T30" s="240"/>
      <c r="U30" s="240"/>
      <c r="V30" s="240"/>
      <c r="W30" s="240"/>
      <c r="X30" s="240"/>
      <c r="Y30" s="240"/>
      <c r="Z30" s="284"/>
      <c r="AA30" s="284"/>
      <c r="AB30" s="284"/>
      <c r="AC30" s="285"/>
      <c r="AD30" s="286"/>
      <c r="AE30" s="626"/>
      <c r="AF30" s="623"/>
      <c r="AG30" s="624"/>
      <c r="AH30" s="625"/>
    </row>
    <row r="31" spans="2:34" ht="16.5" customHeight="1" x14ac:dyDescent="0.3">
      <c r="B31" s="635"/>
      <c r="C31" s="287" t="s">
        <v>35</v>
      </c>
      <c r="D31" s="588">
        <v>3</v>
      </c>
      <c r="E31" s="245" t="s">
        <v>106</v>
      </c>
      <c r="F31" s="246" t="s">
        <v>162</v>
      </c>
      <c r="G31" s="254">
        <v>15</v>
      </c>
      <c r="H31" s="251"/>
      <c r="I31" s="251"/>
      <c r="J31" s="251"/>
      <c r="K31" s="582"/>
      <c r="L31" s="251"/>
      <c r="M31" s="251"/>
      <c r="N31" s="582">
        <f>SUM(G31:M31)</f>
        <v>15</v>
      </c>
      <c r="O31" s="582">
        <v>35</v>
      </c>
      <c r="P31" s="582">
        <f>SUM(N31:O31)</f>
        <v>50</v>
      </c>
      <c r="Q31" s="578">
        <v>2</v>
      </c>
      <c r="R31" s="580" t="s">
        <v>4</v>
      </c>
      <c r="S31" s="288"/>
      <c r="T31" s="289"/>
      <c r="U31" s="251"/>
      <c r="V31" s="251"/>
      <c r="W31" s="251"/>
      <c r="X31" s="251"/>
      <c r="Y31" s="251"/>
      <c r="Z31" s="289"/>
      <c r="AA31" s="289"/>
      <c r="AB31" s="289"/>
      <c r="AC31" s="290"/>
      <c r="AD31" s="291"/>
      <c r="AE31" s="584">
        <f>SUM(N31,Z31)</f>
        <v>15</v>
      </c>
      <c r="AF31" s="582">
        <f>SUM(O31,AA31)</f>
        <v>35</v>
      </c>
      <c r="AG31" s="578">
        <f>SUM(P31,AB31)</f>
        <v>50</v>
      </c>
      <c r="AH31" s="580">
        <f>SUM(Q31,AC31)</f>
        <v>2</v>
      </c>
    </row>
    <row r="32" spans="2:34" ht="18" customHeight="1" thickBot="1" x14ac:dyDescent="0.35">
      <c r="B32" s="636"/>
      <c r="C32" s="280" t="s">
        <v>27</v>
      </c>
      <c r="D32" s="589"/>
      <c r="E32" s="281" t="s">
        <v>105</v>
      </c>
      <c r="F32" s="282"/>
      <c r="G32" s="243"/>
      <c r="H32" s="240">
        <v>15</v>
      </c>
      <c r="I32" s="240"/>
      <c r="J32" s="240"/>
      <c r="K32" s="623"/>
      <c r="L32" s="240"/>
      <c r="M32" s="240"/>
      <c r="N32" s="623"/>
      <c r="O32" s="623"/>
      <c r="P32" s="623"/>
      <c r="Q32" s="624"/>
      <c r="R32" s="625"/>
      <c r="S32" s="283"/>
      <c r="T32" s="284"/>
      <c r="U32" s="240"/>
      <c r="V32" s="240"/>
      <c r="W32" s="240"/>
      <c r="X32" s="240"/>
      <c r="Y32" s="240"/>
      <c r="Z32" s="284"/>
      <c r="AA32" s="284"/>
      <c r="AB32" s="284"/>
      <c r="AC32" s="285"/>
      <c r="AD32" s="286"/>
      <c r="AE32" s="626"/>
      <c r="AF32" s="623"/>
      <c r="AG32" s="624"/>
      <c r="AH32" s="625"/>
    </row>
    <row r="33" spans="2:39" ht="16.5" customHeight="1" x14ac:dyDescent="0.3">
      <c r="B33" s="586" t="s">
        <v>104</v>
      </c>
      <c r="C33" s="287" t="s">
        <v>32</v>
      </c>
      <c r="D33" s="588">
        <v>4</v>
      </c>
      <c r="E33" s="245" t="s">
        <v>103</v>
      </c>
      <c r="F33" s="246" t="s">
        <v>163</v>
      </c>
      <c r="G33" s="584">
        <v>2</v>
      </c>
      <c r="H33" s="251"/>
      <c r="I33" s="251"/>
      <c r="J33" s="251"/>
      <c r="K33" s="582"/>
      <c r="L33" s="251"/>
      <c r="M33" s="582">
        <v>23</v>
      </c>
      <c r="N33" s="582">
        <f>SUM(G33:M33)</f>
        <v>25</v>
      </c>
      <c r="O33" s="582">
        <v>25</v>
      </c>
      <c r="P33" s="582">
        <f>SUM(N33:O33)</f>
        <v>50</v>
      </c>
      <c r="Q33" s="578">
        <v>2</v>
      </c>
      <c r="R33" s="580" t="s">
        <v>4</v>
      </c>
      <c r="S33" s="288"/>
      <c r="T33" s="251"/>
      <c r="U33" s="251"/>
      <c r="V33" s="251"/>
      <c r="W33" s="251"/>
      <c r="X33" s="251"/>
      <c r="Y33" s="251"/>
      <c r="Z33" s="289"/>
      <c r="AA33" s="289"/>
      <c r="AB33" s="289"/>
      <c r="AC33" s="290"/>
      <c r="AD33" s="291"/>
      <c r="AE33" s="584">
        <f>SUM(N33,Z33)</f>
        <v>25</v>
      </c>
      <c r="AF33" s="582">
        <f>SUM(O33,AA33)</f>
        <v>25</v>
      </c>
      <c r="AG33" s="578">
        <f>SUM(P33,AB33)</f>
        <v>50</v>
      </c>
      <c r="AH33" s="580">
        <f>SUM(Q33,AC33)</f>
        <v>2</v>
      </c>
    </row>
    <row r="34" spans="2:39" ht="22.2" customHeight="1" thickBot="1" x14ac:dyDescent="0.35">
      <c r="B34" s="587"/>
      <c r="C34" s="270" t="s">
        <v>27</v>
      </c>
      <c r="D34" s="589"/>
      <c r="E34" s="271" t="s">
        <v>102</v>
      </c>
      <c r="F34" s="272" t="s">
        <v>163</v>
      </c>
      <c r="G34" s="585"/>
      <c r="H34" s="211"/>
      <c r="I34" s="211"/>
      <c r="J34" s="211"/>
      <c r="K34" s="583"/>
      <c r="L34" s="211"/>
      <c r="M34" s="583"/>
      <c r="N34" s="583"/>
      <c r="O34" s="583"/>
      <c r="P34" s="583"/>
      <c r="Q34" s="579"/>
      <c r="R34" s="581"/>
      <c r="S34" s="292"/>
      <c r="T34" s="211"/>
      <c r="U34" s="211"/>
      <c r="V34" s="211"/>
      <c r="W34" s="211"/>
      <c r="X34" s="211"/>
      <c r="Y34" s="211"/>
      <c r="Z34" s="273"/>
      <c r="AA34" s="273"/>
      <c r="AB34" s="273"/>
      <c r="AC34" s="275"/>
      <c r="AD34" s="276"/>
      <c r="AE34" s="585"/>
      <c r="AF34" s="583"/>
      <c r="AG34" s="579"/>
      <c r="AH34" s="581"/>
    </row>
    <row r="35" spans="2:39" ht="24" customHeight="1" thickBot="1" x14ac:dyDescent="0.35">
      <c r="B35" s="572" t="s">
        <v>25</v>
      </c>
      <c r="C35" s="573"/>
      <c r="D35" s="573"/>
      <c r="E35" s="573"/>
      <c r="F35" s="574"/>
      <c r="G35" s="293">
        <f t="shared" ref="G35:AH35" si="7">SUM(G27:G34)</f>
        <v>32</v>
      </c>
      <c r="H35" s="294">
        <f t="shared" si="7"/>
        <v>45</v>
      </c>
      <c r="I35" s="294">
        <f t="shared" si="7"/>
        <v>2</v>
      </c>
      <c r="J35" s="294">
        <f t="shared" si="7"/>
        <v>0</v>
      </c>
      <c r="K35" s="294">
        <f t="shared" si="7"/>
        <v>0</v>
      </c>
      <c r="L35" s="294">
        <f t="shared" si="7"/>
        <v>0</v>
      </c>
      <c r="M35" s="294">
        <f t="shared" si="7"/>
        <v>36</v>
      </c>
      <c r="N35" s="176">
        <f t="shared" si="7"/>
        <v>70</v>
      </c>
      <c r="O35" s="294">
        <f t="shared" si="7"/>
        <v>130</v>
      </c>
      <c r="P35" s="294">
        <f t="shared" si="7"/>
        <v>200</v>
      </c>
      <c r="Q35" s="176">
        <f t="shared" si="7"/>
        <v>8</v>
      </c>
      <c r="R35" s="295">
        <f t="shared" si="7"/>
        <v>0</v>
      </c>
      <c r="S35" s="296">
        <f t="shared" si="7"/>
        <v>0</v>
      </c>
      <c r="T35" s="294">
        <f t="shared" si="7"/>
        <v>0</v>
      </c>
      <c r="U35" s="294">
        <f t="shared" si="7"/>
        <v>0</v>
      </c>
      <c r="V35" s="294">
        <f t="shared" si="7"/>
        <v>0</v>
      </c>
      <c r="W35" s="294">
        <f t="shared" si="7"/>
        <v>0</v>
      </c>
      <c r="X35" s="294">
        <f t="shared" si="7"/>
        <v>0</v>
      </c>
      <c r="Y35" s="294">
        <f t="shared" si="7"/>
        <v>0</v>
      </c>
      <c r="Z35" s="176">
        <f t="shared" si="7"/>
        <v>0</v>
      </c>
      <c r="AA35" s="294">
        <f t="shared" si="7"/>
        <v>0</v>
      </c>
      <c r="AB35" s="294">
        <f t="shared" si="7"/>
        <v>0</v>
      </c>
      <c r="AC35" s="176">
        <f t="shared" si="7"/>
        <v>0</v>
      </c>
      <c r="AD35" s="297">
        <f t="shared" si="7"/>
        <v>0</v>
      </c>
      <c r="AE35" s="293">
        <f t="shared" si="7"/>
        <v>70</v>
      </c>
      <c r="AF35" s="294">
        <f t="shared" si="7"/>
        <v>130</v>
      </c>
      <c r="AG35" s="294">
        <f t="shared" si="7"/>
        <v>200</v>
      </c>
      <c r="AH35" s="295">
        <f t="shared" si="7"/>
        <v>8</v>
      </c>
    </row>
    <row r="36" spans="2:39" ht="21.75" customHeight="1" thickBot="1" x14ac:dyDescent="0.35">
      <c r="B36" s="570" t="s">
        <v>139</v>
      </c>
      <c r="C36" s="571"/>
      <c r="D36" s="298">
        <v>5</v>
      </c>
      <c r="E36" s="299" t="s">
        <v>23</v>
      </c>
      <c r="F36" s="258" t="s">
        <v>152</v>
      </c>
      <c r="G36" s="300"/>
      <c r="H36" s="301"/>
      <c r="I36" s="301"/>
      <c r="J36" s="301"/>
      <c r="K36" s="301"/>
      <c r="L36" s="301"/>
      <c r="M36" s="301"/>
      <c r="N36" s="301"/>
      <c r="O36" s="301"/>
      <c r="P36" s="301"/>
      <c r="Q36" s="302"/>
      <c r="R36" s="303"/>
      <c r="S36" s="304"/>
      <c r="T36" s="301"/>
      <c r="U36" s="301"/>
      <c r="V36" s="301"/>
      <c r="W36" s="301"/>
      <c r="X36" s="301">
        <v>240</v>
      </c>
      <c r="Y36" s="301"/>
      <c r="Z36" s="301">
        <f>SUM(S36:Y36)</f>
        <v>240</v>
      </c>
      <c r="AA36" s="301"/>
      <c r="AB36" s="301">
        <f>SUM(Z36:AA36)</f>
        <v>240</v>
      </c>
      <c r="AC36" s="302">
        <v>8</v>
      </c>
      <c r="AD36" s="305"/>
      <c r="AE36" s="300">
        <f>SUM(N36,Z36)</f>
        <v>240</v>
      </c>
      <c r="AF36" s="301">
        <f>SUM(O36,AA36)</f>
        <v>0</v>
      </c>
      <c r="AG36" s="302">
        <f>SUM(P36,AB36)</f>
        <v>240</v>
      </c>
      <c r="AH36" s="306">
        <f>SUM(Q36,AC36)</f>
        <v>8</v>
      </c>
    </row>
    <row r="37" spans="2:39" ht="26.25" customHeight="1" thickBot="1" x14ac:dyDescent="0.35">
      <c r="B37" s="575" t="s">
        <v>22</v>
      </c>
      <c r="C37" s="576"/>
      <c r="D37" s="576"/>
      <c r="E37" s="576"/>
      <c r="F37" s="577"/>
      <c r="G37" s="175">
        <f t="shared" ref="G37:AH37" si="8">SUM(G24,G35,G36)</f>
        <v>166</v>
      </c>
      <c r="H37" s="176">
        <f t="shared" si="8"/>
        <v>110</v>
      </c>
      <c r="I37" s="176">
        <f t="shared" si="8"/>
        <v>22</v>
      </c>
      <c r="J37" s="176">
        <f t="shared" si="8"/>
        <v>0</v>
      </c>
      <c r="K37" s="176">
        <f t="shared" si="8"/>
        <v>225</v>
      </c>
      <c r="L37" s="176">
        <f t="shared" si="8"/>
        <v>0</v>
      </c>
      <c r="M37" s="176">
        <f t="shared" si="8"/>
        <v>47</v>
      </c>
      <c r="N37" s="176">
        <f t="shared" si="8"/>
        <v>525</v>
      </c>
      <c r="O37" s="176">
        <f t="shared" si="8"/>
        <v>263</v>
      </c>
      <c r="P37" s="176">
        <f t="shared" si="8"/>
        <v>788</v>
      </c>
      <c r="Q37" s="176">
        <f t="shared" si="8"/>
        <v>31</v>
      </c>
      <c r="R37" s="177">
        <f t="shared" si="8"/>
        <v>0</v>
      </c>
      <c r="S37" s="307">
        <f t="shared" si="8"/>
        <v>98</v>
      </c>
      <c r="T37" s="176">
        <f t="shared" si="8"/>
        <v>45</v>
      </c>
      <c r="U37" s="176">
        <f t="shared" si="8"/>
        <v>0</v>
      </c>
      <c r="V37" s="176">
        <f t="shared" si="8"/>
        <v>0</v>
      </c>
      <c r="W37" s="176">
        <f t="shared" si="8"/>
        <v>225</v>
      </c>
      <c r="X37" s="176">
        <f t="shared" si="8"/>
        <v>240</v>
      </c>
      <c r="Y37" s="176">
        <f t="shared" si="8"/>
        <v>5</v>
      </c>
      <c r="Z37" s="176">
        <f t="shared" si="8"/>
        <v>613</v>
      </c>
      <c r="AA37" s="176">
        <f t="shared" si="8"/>
        <v>152</v>
      </c>
      <c r="AB37" s="176">
        <f t="shared" si="8"/>
        <v>765</v>
      </c>
      <c r="AC37" s="176">
        <f t="shared" si="8"/>
        <v>29</v>
      </c>
      <c r="AD37" s="308">
        <f t="shared" si="8"/>
        <v>0</v>
      </c>
      <c r="AE37" s="175">
        <f t="shared" si="8"/>
        <v>1138</v>
      </c>
      <c r="AF37" s="176">
        <f t="shared" si="8"/>
        <v>415</v>
      </c>
      <c r="AG37" s="176">
        <f t="shared" si="8"/>
        <v>1553</v>
      </c>
      <c r="AH37" s="177">
        <f t="shared" si="8"/>
        <v>60</v>
      </c>
    </row>
    <row r="39" spans="2:39" ht="18" x14ac:dyDescent="0.35">
      <c r="B39" s="172"/>
      <c r="C39" s="436" t="s">
        <v>20</v>
      </c>
      <c r="D39" s="436"/>
      <c r="E39" s="436"/>
      <c r="F39" s="309"/>
    </row>
    <row r="40" spans="2:39" x14ac:dyDescent="0.3">
      <c r="B40" s="172"/>
      <c r="C40" s="169" t="s">
        <v>19</v>
      </c>
      <c r="D40" s="434" t="s">
        <v>18</v>
      </c>
      <c r="E40" s="435"/>
      <c r="F40" s="310"/>
    </row>
    <row r="41" spans="2:39" s="6" customFormat="1" x14ac:dyDescent="0.3">
      <c r="B41" s="173"/>
      <c r="C41" s="169" t="s">
        <v>17</v>
      </c>
      <c r="D41" s="434" t="s">
        <v>16</v>
      </c>
      <c r="E41" s="435"/>
      <c r="F41" s="310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4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4"/>
      <c r="AE41" s="173"/>
      <c r="AF41" s="173"/>
      <c r="AG41" s="173"/>
      <c r="AH41" s="173"/>
      <c r="AI41" s="173"/>
      <c r="AJ41" s="173"/>
      <c r="AK41" s="173"/>
      <c r="AL41" s="173"/>
      <c r="AM41" s="173"/>
    </row>
    <row r="42" spans="2:39" s="6" customFormat="1" x14ac:dyDescent="0.3">
      <c r="B42" s="173"/>
      <c r="C42" s="169" t="s">
        <v>15</v>
      </c>
      <c r="D42" s="434" t="s">
        <v>14</v>
      </c>
      <c r="E42" s="435"/>
      <c r="F42" s="310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4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4"/>
      <c r="AE42" s="173"/>
      <c r="AF42" s="173"/>
      <c r="AG42" s="173"/>
      <c r="AH42" s="173"/>
      <c r="AI42" s="173"/>
      <c r="AJ42" s="173"/>
      <c r="AK42" s="173"/>
      <c r="AL42" s="173"/>
      <c r="AM42" s="173"/>
    </row>
    <row r="43" spans="2:39" s="6" customFormat="1" x14ac:dyDescent="0.3">
      <c r="B43" s="173"/>
      <c r="C43" s="169" t="s">
        <v>13</v>
      </c>
      <c r="D43" s="434" t="s">
        <v>12</v>
      </c>
      <c r="E43" s="435"/>
      <c r="F43" s="310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4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4"/>
      <c r="AE43" s="173"/>
      <c r="AF43" s="173"/>
      <c r="AG43" s="173"/>
      <c r="AH43" s="173"/>
      <c r="AI43" s="173"/>
      <c r="AJ43" s="173"/>
      <c r="AK43" s="173"/>
      <c r="AL43" s="173"/>
      <c r="AM43" s="173"/>
    </row>
    <row r="44" spans="2:39" s="6" customFormat="1" x14ac:dyDescent="0.3">
      <c r="B44" s="173"/>
      <c r="C44" s="169" t="s">
        <v>11</v>
      </c>
      <c r="D44" s="434" t="s">
        <v>10</v>
      </c>
      <c r="E44" s="435"/>
      <c r="F44" s="310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4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4"/>
      <c r="AE44" s="173"/>
      <c r="AF44" s="173"/>
      <c r="AG44" s="173"/>
      <c r="AH44" s="173"/>
      <c r="AI44" s="173"/>
      <c r="AJ44" s="173"/>
      <c r="AK44" s="173"/>
      <c r="AL44" s="173"/>
      <c r="AM44" s="173"/>
    </row>
    <row r="45" spans="2:39" s="6" customFormat="1" x14ac:dyDescent="0.3">
      <c r="B45" s="173"/>
      <c r="C45" s="169" t="s">
        <v>9</v>
      </c>
      <c r="D45" s="434" t="s">
        <v>8</v>
      </c>
      <c r="E45" s="435"/>
      <c r="F45" s="310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4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4"/>
      <c r="AE45" s="173"/>
      <c r="AF45" s="173"/>
      <c r="AG45" s="173"/>
      <c r="AH45" s="173"/>
      <c r="AI45" s="173"/>
      <c r="AJ45" s="173"/>
      <c r="AK45" s="173"/>
      <c r="AL45" s="173"/>
      <c r="AM45" s="173"/>
    </row>
    <row r="46" spans="2:39" s="6" customFormat="1" x14ac:dyDescent="0.3">
      <c r="B46" s="173"/>
      <c r="C46" s="169" t="s">
        <v>7</v>
      </c>
      <c r="D46" s="434" t="s">
        <v>6</v>
      </c>
      <c r="E46" s="435"/>
      <c r="F46" s="310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4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4"/>
      <c r="AE46" s="173"/>
      <c r="AF46" s="173"/>
      <c r="AG46" s="173"/>
      <c r="AH46" s="173"/>
      <c r="AI46" s="173"/>
      <c r="AJ46" s="173"/>
      <c r="AK46" s="173"/>
      <c r="AL46" s="173"/>
      <c r="AM46" s="173"/>
    </row>
    <row r="47" spans="2:39" s="6" customFormat="1" x14ac:dyDescent="0.3">
      <c r="B47" s="173"/>
      <c r="C47" s="169" t="s">
        <v>5</v>
      </c>
      <c r="D47" s="434" t="s">
        <v>4</v>
      </c>
      <c r="E47" s="435"/>
      <c r="F47" s="310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4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4"/>
      <c r="AE47" s="173"/>
      <c r="AF47" s="173"/>
      <c r="AG47" s="173"/>
      <c r="AH47" s="173"/>
      <c r="AI47" s="173"/>
      <c r="AJ47" s="173"/>
      <c r="AK47" s="173"/>
      <c r="AL47" s="173"/>
      <c r="AM47" s="173"/>
    </row>
    <row r="48" spans="2:39" s="6" customFormat="1" x14ac:dyDescent="0.3">
      <c r="B48" s="173"/>
      <c r="C48" s="169" t="s">
        <v>3</v>
      </c>
      <c r="D48" s="434" t="s">
        <v>2</v>
      </c>
      <c r="E48" s="435"/>
      <c r="F48" s="310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4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4"/>
      <c r="AE48" s="173"/>
      <c r="AF48" s="173"/>
      <c r="AG48" s="173"/>
      <c r="AH48" s="173"/>
      <c r="AI48" s="173"/>
      <c r="AJ48" s="173"/>
      <c r="AK48" s="173"/>
      <c r="AL48" s="173"/>
      <c r="AM48" s="173"/>
    </row>
    <row r="49" spans="3:6" x14ac:dyDescent="0.3">
      <c r="C49" s="169" t="s">
        <v>1</v>
      </c>
      <c r="D49" s="434" t="s">
        <v>0</v>
      </c>
      <c r="E49" s="435"/>
      <c r="F49" s="310"/>
    </row>
  </sheetData>
  <mergeCells count="96"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P31:P32"/>
    <mergeCell ref="Q31:Q32"/>
    <mergeCell ref="AH31:AH32"/>
    <mergeCell ref="R31:R32"/>
    <mergeCell ref="AE31:AE32"/>
    <mergeCell ref="AF31:AF32"/>
    <mergeCell ref="AG31:AG32"/>
    <mergeCell ref="G33:G34"/>
    <mergeCell ref="K33:K34"/>
    <mergeCell ref="M33:M34"/>
    <mergeCell ref="N31:N32"/>
    <mergeCell ref="O31:O32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</mergeCells>
  <pageMargins left="3.937007874015748E-2" right="3.937007874015748E-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3300"/>
    <pageSetUpPr fitToPage="1"/>
  </sheetPr>
  <dimension ref="B1:AH49"/>
  <sheetViews>
    <sheetView topLeftCell="A4" zoomScale="55" zoomScaleNormal="55" workbookViewId="0">
      <selection activeCell="G10" sqref="G10"/>
    </sheetView>
  </sheetViews>
  <sheetFormatPr defaultColWidth="9.109375" defaultRowHeight="14.4" x14ac:dyDescent="0.3"/>
  <cols>
    <col min="2" max="2" width="27.44140625" style="311" customWidth="1"/>
    <col min="3" max="3" width="33.88671875" style="311" customWidth="1"/>
    <col min="4" max="4" width="4.44140625" style="312" bestFit="1" customWidth="1"/>
    <col min="5" max="5" width="43.88671875" bestFit="1" customWidth="1"/>
    <col min="6" max="6" width="48.77734375" customWidth="1"/>
    <col min="7" max="7" width="5.6640625" style="7" customWidth="1"/>
    <col min="8" max="8" width="4.44140625" style="7" bestFit="1" customWidth="1"/>
    <col min="9" max="9" width="3.5546875" style="7" bestFit="1" customWidth="1"/>
    <col min="10" max="10" width="2.44140625" style="7" bestFit="1" customWidth="1"/>
    <col min="11" max="11" width="6.5546875" style="7" customWidth="1"/>
    <col min="12" max="12" width="3.33203125" style="7" bestFit="1" customWidth="1"/>
    <col min="13" max="13" width="3.88671875" style="7" bestFit="1" customWidth="1"/>
    <col min="14" max="15" width="6.109375" style="7" bestFit="1" customWidth="1"/>
    <col min="16" max="16" width="8.6640625" style="7" bestFit="1" customWidth="1"/>
    <col min="17" max="17" width="5.109375" style="313" customWidth="1"/>
    <col min="18" max="18" width="9.44140625" style="7" customWidth="1"/>
    <col min="19" max="19" width="4.5546875" style="7" customWidth="1"/>
    <col min="20" max="20" width="4.44140625" style="7" bestFit="1" customWidth="1"/>
    <col min="21" max="21" width="6.44140625" style="7" customWidth="1"/>
    <col min="22" max="22" width="2.44140625" style="7" customWidth="1"/>
    <col min="23" max="23" width="6.5546875" style="7" customWidth="1"/>
    <col min="24" max="24" width="7" style="7" customWidth="1"/>
    <col min="25" max="25" width="4.5546875" style="7" customWidth="1"/>
    <col min="26" max="26" width="6.44140625" style="7" customWidth="1"/>
    <col min="27" max="27" width="6.109375" style="7" bestFit="1" customWidth="1"/>
    <col min="28" max="28" width="8.6640625" style="7" bestFit="1" customWidth="1"/>
    <col min="29" max="29" width="4.88671875" style="313" customWidth="1"/>
    <col min="30" max="30" width="7.6640625" style="313" customWidth="1"/>
    <col min="31" max="31" width="8" style="7" customWidth="1"/>
    <col min="32" max="32" width="6.109375" style="7" bestFit="1" customWidth="1"/>
    <col min="33" max="33" width="8.6640625" style="7" bestFit="1" customWidth="1"/>
    <col min="34" max="34" width="6.109375" style="7" bestFit="1" customWidth="1"/>
  </cols>
  <sheetData>
    <row r="1" spans="2:34" ht="15" thickBot="1" x14ac:dyDescent="0.35"/>
    <row r="2" spans="2:34" ht="26.4" thickBot="1" x14ac:dyDescent="0.35">
      <c r="B2" s="703" t="s">
        <v>101</v>
      </c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4"/>
      <c r="V2" s="704"/>
      <c r="W2" s="704"/>
      <c r="X2" s="704"/>
      <c r="Y2" s="704"/>
      <c r="Z2" s="704"/>
      <c r="AA2" s="704"/>
      <c r="AB2" s="704"/>
      <c r="AC2" s="704"/>
      <c r="AD2" s="704"/>
      <c r="AE2" s="704"/>
      <c r="AF2" s="704"/>
      <c r="AG2" s="704"/>
      <c r="AH2" s="705"/>
    </row>
    <row r="3" spans="2:34" ht="18" x14ac:dyDescent="0.35">
      <c r="B3" s="706" t="s">
        <v>100</v>
      </c>
      <c r="C3" s="699"/>
      <c r="D3" s="699"/>
      <c r="E3" s="699"/>
      <c r="F3" s="699"/>
      <c r="G3" s="699"/>
      <c r="H3" s="699"/>
      <c r="I3" s="699"/>
      <c r="J3" s="699"/>
      <c r="K3" s="699" t="s">
        <v>99</v>
      </c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B3" s="699"/>
      <c r="AC3" s="699"/>
      <c r="AD3" s="699"/>
      <c r="AE3" s="699"/>
      <c r="AF3" s="699"/>
      <c r="AG3" s="699"/>
      <c r="AH3" s="700"/>
    </row>
    <row r="4" spans="2:34" ht="15.6" x14ac:dyDescent="0.3">
      <c r="B4" s="707" t="s">
        <v>98</v>
      </c>
      <c r="C4" s="708"/>
      <c r="D4" s="708"/>
      <c r="E4" s="708"/>
      <c r="F4" s="708"/>
      <c r="G4" s="708"/>
      <c r="H4" s="708"/>
      <c r="I4" s="708"/>
      <c r="J4" s="708"/>
      <c r="K4" s="701" t="s">
        <v>97</v>
      </c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  <c r="X4" s="701"/>
      <c r="Y4" s="701"/>
      <c r="Z4" s="701"/>
      <c r="AA4" s="701"/>
      <c r="AB4" s="701"/>
      <c r="AC4" s="701"/>
      <c r="AD4" s="701"/>
      <c r="AE4" s="701"/>
      <c r="AF4" s="701"/>
      <c r="AG4" s="701"/>
      <c r="AH4" s="702"/>
    </row>
    <row r="5" spans="2:34" ht="15.6" x14ac:dyDescent="0.3">
      <c r="B5" s="707" t="s">
        <v>96</v>
      </c>
      <c r="C5" s="708"/>
      <c r="D5" s="708"/>
      <c r="E5" s="708"/>
      <c r="F5" s="708"/>
      <c r="G5" s="708"/>
      <c r="H5" s="708"/>
      <c r="I5" s="708"/>
      <c r="J5" s="708"/>
      <c r="K5" s="701" t="s">
        <v>95</v>
      </c>
      <c r="L5" s="701"/>
      <c r="M5" s="701"/>
      <c r="N5" s="701"/>
      <c r="O5" s="701"/>
      <c r="P5" s="701"/>
      <c r="Q5" s="701"/>
      <c r="R5" s="701"/>
      <c r="S5" s="701"/>
      <c r="T5" s="701"/>
      <c r="U5" s="701"/>
      <c r="V5" s="701"/>
      <c r="W5" s="701"/>
      <c r="X5" s="701"/>
      <c r="Y5" s="701"/>
      <c r="Z5" s="701"/>
      <c r="AA5" s="701"/>
      <c r="AB5" s="701"/>
      <c r="AC5" s="701"/>
      <c r="AD5" s="701"/>
      <c r="AE5" s="701"/>
      <c r="AF5" s="701"/>
      <c r="AG5" s="701"/>
      <c r="AH5" s="702"/>
    </row>
    <row r="6" spans="2:34" ht="16.2" thickBot="1" x14ac:dyDescent="0.35">
      <c r="B6" s="717" t="s">
        <v>94</v>
      </c>
      <c r="C6" s="715"/>
      <c r="D6" s="715"/>
      <c r="E6" s="715"/>
      <c r="F6" s="715"/>
      <c r="G6" s="715"/>
      <c r="H6" s="715"/>
      <c r="I6" s="715"/>
      <c r="J6" s="715"/>
      <c r="K6" s="715" t="s">
        <v>93</v>
      </c>
      <c r="L6" s="715"/>
      <c r="M6" s="715"/>
      <c r="N6" s="715"/>
      <c r="O6" s="715"/>
      <c r="P6" s="715"/>
      <c r="Q6" s="715"/>
      <c r="R6" s="715"/>
      <c r="S6" s="715"/>
      <c r="T6" s="715"/>
      <c r="U6" s="715"/>
      <c r="V6" s="715"/>
      <c r="W6" s="715"/>
      <c r="X6" s="715"/>
      <c r="Y6" s="715"/>
      <c r="Z6" s="715"/>
      <c r="AA6" s="715"/>
      <c r="AB6" s="715"/>
      <c r="AC6" s="715"/>
      <c r="AD6" s="715"/>
      <c r="AE6" s="715"/>
      <c r="AF6" s="715"/>
      <c r="AG6" s="715"/>
      <c r="AH6" s="716"/>
    </row>
    <row r="7" spans="2:34" ht="26.25" customHeight="1" thickBot="1" x14ac:dyDescent="0.35">
      <c r="B7" s="665" t="s">
        <v>91</v>
      </c>
      <c r="C7" s="667" t="s">
        <v>90</v>
      </c>
      <c r="D7" s="709" t="s">
        <v>190</v>
      </c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710"/>
      <c r="AF7" s="710"/>
      <c r="AG7" s="710"/>
      <c r="AH7" s="711"/>
    </row>
    <row r="8" spans="2:34" ht="25.5" customHeight="1" thickBot="1" x14ac:dyDescent="0.35">
      <c r="B8" s="665"/>
      <c r="C8" s="667"/>
      <c r="D8" s="671" t="s">
        <v>123</v>
      </c>
      <c r="E8" s="669" t="s">
        <v>89</v>
      </c>
      <c r="F8" s="679" t="s">
        <v>140</v>
      </c>
      <c r="G8" s="673" t="s">
        <v>180</v>
      </c>
      <c r="H8" s="674"/>
      <c r="I8" s="674"/>
      <c r="J8" s="674"/>
      <c r="K8" s="674"/>
      <c r="L8" s="674"/>
      <c r="M8" s="674"/>
      <c r="N8" s="674"/>
      <c r="O8" s="674"/>
      <c r="P8" s="674"/>
      <c r="Q8" s="674"/>
      <c r="R8" s="675"/>
      <c r="S8" s="673" t="s">
        <v>181</v>
      </c>
      <c r="T8" s="674"/>
      <c r="U8" s="674"/>
      <c r="V8" s="674"/>
      <c r="W8" s="674"/>
      <c r="X8" s="674"/>
      <c r="Y8" s="674"/>
      <c r="Z8" s="674"/>
      <c r="AA8" s="674"/>
      <c r="AB8" s="674"/>
      <c r="AC8" s="674"/>
      <c r="AD8" s="675"/>
      <c r="AE8" s="681" t="s">
        <v>86</v>
      </c>
      <c r="AF8" s="684" t="s">
        <v>85</v>
      </c>
      <c r="AG8" s="684" t="s">
        <v>84</v>
      </c>
      <c r="AH8" s="687" t="s">
        <v>83</v>
      </c>
    </row>
    <row r="9" spans="2:34" ht="26.25" customHeight="1" thickBot="1" x14ac:dyDescent="0.35">
      <c r="B9" s="665"/>
      <c r="C9" s="667"/>
      <c r="D9" s="671"/>
      <c r="E9" s="669"/>
      <c r="F9" s="679"/>
      <c r="G9" s="712" t="s">
        <v>82</v>
      </c>
      <c r="H9" s="713"/>
      <c r="I9" s="713"/>
      <c r="J9" s="713"/>
      <c r="K9" s="713"/>
      <c r="L9" s="713"/>
      <c r="M9" s="713"/>
      <c r="N9" s="713"/>
      <c r="O9" s="713"/>
      <c r="P9" s="713"/>
      <c r="Q9" s="713"/>
      <c r="R9" s="714"/>
      <c r="S9" s="676" t="s">
        <v>82</v>
      </c>
      <c r="T9" s="677"/>
      <c r="U9" s="677"/>
      <c r="V9" s="677"/>
      <c r="W9" s="677"/>
      <c r="X9" s="677"/>
      <c r="Y9" s="677"/>
      <c r="Z9" s="677"/>
      <c r="AA9" s="677"/>
      <c r="AB9" s="677"/>
      <c r="AC9" s="677"/>
      <c r="AD9" s="678"/>
      <c r="AE9" s="682"/>
      <c r="AF9" s="685"/>
      <c r="AG9" s="685"/>
      <c r="AH9" s="688"/>
    </row>
    <row r="10" spans="2:34" ht="158.25" customHeight="1" thickBot="1" x14ac:dyDescent="0.35">
      <c r="B10" s="665"/>
      <c r="C10" s="667"/>
      <c r="D10" s="672"/>
      <c r="E10" s="670"/>
      <c r="F10" s="680"/>
      <c r="G10" s="316" t="s">
        <v>18</v>
      </c>
      <c r="H10" s="317" t="s">
        <v>16</v>
      </c>
      <c r="I10" s="317" t="s">
        <v>14</v>
      </c>
      <c r="J10" s="317" t="s">
        <v>12</v>
      </c>
      <c r="K10" s="317" t="s">
        <v>10</v>
      </c>
      <c r="L10" s="317" t="s">
        <v>8</v>
      </c>
      <c r="M10" s="317" t="s">
        <v>81</v>
      </c>
      <c r="N10" s="318" t="s">
        <v>122</v>
      </c>
      <c r="O10" s="319" t="s">
        <v>76</v>
      </c>
      <c r="P10" s="319" t="s">
        <v>75</v>
      </c>
      <c r="Q10" s="318" t="s">
        <v>79</v>
      </c>
      <c r="R10" s="320" t="s">
        <v>78</v>
      </c>
      <c r="S10" s="321" t="s">
        <v>18</v>
      </c>
      <c r="T10" s="322" t="s">
        <v>16</v>
      </c>
      <c r="U10" s="322" t="s">
        <v>14</v>
      </c>
      <c r="V10" s="322" t="s">
        <v>12</v>
      </c>
      <c r="W10" s="322" t="s">
        <v>10</v>
      </c>
      <c r="X10" s="322" t="s">
        <v>8</v>
      </c>
      <c r="Y10" s="322" t="s">
        <v>6</v>
      </c>
      <c r="Z10" s="323" t="s">
        <v>77</v>
      </c>
      <c r="AA10" s="323" t="s">
        <v>76</v>
      </c>
      <c r="AB10" s="323" t="s">
        <v>75</v>
      </c>
      <c r="AC10" s="323" t="s">
        <v>74</v>
      </c>
      <c r="AD10" s="324" t="s">
        <v>73</v>
      </c>
      <c r="AE10" s="683"/>
      <c r="AF10" s="686"/>
      <c r="AG10" s="686"/>
      <c r="AH10" s="689"/>
    </row>
    <row r="11" spans="2:34" ht="16.2" thickBot="1" x14ac:dyDescent="0.35">
      <c r="B11" s="665"/>
      <c r="C11" s="667"/>
      <c r="D11" s="660" t="s">
        <v>72</v>
      </c>
      <c r="E11" s="660"/>
      <c r="F11" s="660"/>
      <c r="G11" s="660"/>
      <c r="H11" s="660"/>
      <c r="I11" s="660"/>
      <c r="J11" s="660"/>
      <c r="K11" s="660"/>
      <c r="L11" s="660"/>
      <c r="M11" s="660"/>
      <c r="N11" s="660"/>
      <c r="O11" s="660"/>
      <c r="P11" s="660"/>
      <c r="Q11" s="660"/>
      <c r="R11" s="660"/>
      <c r="S11" s="660"/>
      <c r="T11" s="660"/>
      <c r="U11" s="660"/>
      <c r="V11" s="660"/>
      <c r="W11" s="660"/>
      <c r="X11" s="660"/>
      <c r="Y11" s="660"/>
      <c r="Z11" s="660"/>
      <c r="AA11" s="660"/>
      <c r="AB11" s="660"/>
      <c r="AC11" s="660"/>
      <c r="AD11" s="660"/>
      <c r="AE11" s="661"/>
      <c r="AF11" s="661"/>
      <c r="AG11" s="661"/>
      <c r="AH11" s="662"/>
    </row>
    <row r="12" spans="2:34" ht="16.2" thickBot="1" x14ac:dyDescent="0.35">
      <c r="B12" s="666"/>
      <c r="C12" s="668"/>
      <c r="D12" s="663" t="s">
        <v>44</v>
      </c>
      <c r="E12" s="663"/>
      <c r="F12" s="663"/>
      <c r="G12" s="663"/>
      <c r="H12" s="663"/>
      <c r="I12" s="663"/>
      <c r="J12" s="663"/>
      <c r="K12" s="663"/>
      <c r="L12" s="663"/>
      <c r="M12" s="663"/>
      <c r="N12" s="663"/>
      <c r="O12" s="663"/>
      <c r="P12" s="663"/>
      <c r="Q12" s="663"/>
      <c r="R12" s="663"/>
      <c r="S12" s="663"/>
      <c r="T12" s="663"/>
      <c r="U12" s="663"/>
      <c r="V12" s="663"/>
      <c r="W12" s="663"/>
      <c r="X12" s="663"/>
      <c r="Y12" s="663"/>
      <c r="Z12" s="663"/>
      <c r="AA12" s="663"/>
      <c r="AB12" s="663"/>
      <c r="AC12" s="663"/>
      <c r="AD12" s="663"/>
      <c r="AE12" s="663"/>
      <c r="AF12" s="663"/>
      <c r="AG12" s="663"/>
      <c r="AH12" s="664"/>
    </row>
    <row r="13" spans="2:34" ht="16.5" customHeight="1" x14ac:dyDescent="0.3">
      <c r="B13" s="718" t="s">
        <v>43</v>
      </c>
      <c r="C13" s="721" t="s">
        <v>61</v>
      </c>
      <c r="D13" s="325">
        <v>1</v>
      </c>
      <c r="E13" s="326" t="s">
        <v>124</v>
      </c>
      <c r="F13" s="327" t="s">
        <v>161</v>
      </c>
      <c r="G13" s="328"/>
      <c r="H13" s="329"/>
      <c r="I13" s="329"/>
      <c r="J13" s="329"/>
      <c r="K13" s="329"/>
      <c r="L13" s="329"/>
      <c r="M13" s="329"/>
      <c r="N13" s="329"/>
      <c r="O13" s="329"/>
      <c r="P13" s="329"/>
      <c r="Q13" s="330"/>
      <c r="R13" s="331"/>
      <c r="S13" s="328">
        <v>10</v>
      </c>
      <c r="T13" s="329">
        <v>10</v>
      </c>
      <c r="U13" s="329"/>
      <c r="V13" s="329"/>
      <c r="W13" s="329"/>
      <c r="X13" s="329"/>
      <c r="Y13" s="329"/>
      <c r="Z13" s="329">
        <f>SUM(S13:Y13)</f>
        <v>20</v>
      </c>
      <c r="AA13" s="329">
        <v>30</v>
      </c>
      <c r="AB13" s="329">
        <f>SUM(Z13:AA13)</f>
        <v>50</v>
      </c>
      <c r="AC13" s="330">
        <v>2</v>
      </c>
      <c r="AD13" s="331" t="s">
        <v>4</v>
      </c>
      <c r="AE13" s="332">
        <f>SUM(N13,Z13)</f>
        <v>20</v>
      </c>
      <c r="AF13" s="333">
        <f>SUM(O13,AA13)</f>
        <v>30</v>
      </c>
      <c r="AG13" s="334">
        <f>SUM(P13,AB13)</f>
        <v>50</v>
      </c>
      <c r="AH13" s="335">
        <f>SUM(Q13,AC13)</f>
        <v>2</v>
      </c>
    </row>
    <row r="14" spans="2:34" ht="17.25" customHeight="1" x14ac:dyDescent="0.3">
      <c r="B14" s="719"/>
      <c r="C14" s="722"/>
      <c r="D14" s="336">
        <v>2</v>
      </c>
      <c r="E14" s="337" t="s">
        <v>125</v>
      </c>
      <c r="F14" s="338" t="s">
        <v>146</v>
      </c>
      <c r="G14" s="339"/>
      <c r="H14" s="340"/>
      <c r="I14" s="340"/>
      <c r="J14" s="340"/>
      <c r="K14" s="340"/>
      <c r="L14" s="340"/>
      <c r="M14" s="340"/>
      <c r="N14" s="340"/>
      <c r="O14" s="340"/>
      <c r="P14" s="340"/>
      <c r="Q14" s="341"/>
      <c r="R14" s="342"/>
      <c r="S14" s="339">
        <v>15</v>
      </c>
      <c r="T14" s="340"/>
      <c r="U14" s="340"/>
      <c r="V14" s="340"/>
      <c r="W14" s="340"/>
      <c r="X14" s="340"/>
      <c r="Y14" s="340">
        <v>15</v>
      </c>
      <c r="Z14" s="340">
        <f>SUM(S14:Y14)</f>
        <v>30</v>
      </c>
      <c r="AA14" s="340">
        <v>20</v>
      </c>
      <c r="AB14" s="340">
        <f t="shared" ref="AB14:AB24" si="0">SUM(Z14:AA14)</f>
        <v>50</v>
      </c>
      <c r="AC14" s="341">
        <v>2</v>
      </c>
      <c r="AD14" s="342" t="s">
        <v>4</v>
      </c>
      <c r="AE14" s="343">
        <f t="shared" ref="AE14:AH23" si="1">SUM(N14,Z14)</f>
        <v>30</v>
      </c>
      <c r="AF14" s="344">
        <f t="shared" si="1"/>
        <v>20</v>
      </c>
      <c r="AG14" s="345">
        <f t="shared" si="1"/>
        <v>50</v>
      </c>
      <c r="AH14" s="346">
        <f t="shared" si="1"/>
        <v>2</v>
      </c>
    </row>
    <row r="15" spans="2:34" ht="16.5" customHeight="1" x14ac:dyDescent="0.3">
      <c r="B15" s="719"/>
      <c r="C15" s="722"/>
      <c r="D15" s="336">
        <v>3</v>
      </c>
      <c r="E15" s="337" t="s">
        <v>126</v>
      </c>
      <c r="F15" s="338" t="s">
        <v>187</v>
      </c>
      <c r="G15" s="339">
        <v>3</v>
      </c>
      <c r="H15" s="340">
        <v>15</v>
      </c>
      <c r="I15" s="340"/>
      <c r="J15" s="340"/>
      <c r="K15" s="340"/>
      <c r="L15" s="340"/>
      <c r="M15" s="340">
        <v>12</v>
      </c>
      <c r="N15" s="340">
        <f t="shared" ref="N15:N22" si="2">SUM(G15:M15)</f>
        <v>30</v>
      </c>
      <c r="O15" s="340">
        <v>20</v>
      </c>
      <c r="P15" s="340">
        <f t="shared" ref="P15:P22" si="3">SUM(N15:O15)</f>
        <v>50</v>
      </c>
      <c r="Q15" s="341">
        <v>2</v>
      </c>
      <c r="R15" s="342" t="s">
        <v>4</v>
      </c>
      <c r="S15" s="339"/>
      <c r="T15" s="340"/>
      <c r="U15" s="340"/>
      <c r="V15" s="340"/>
      <c r="W15" s="340"/>
      <c r="X15" s="340"/>
      <c r="Y15" s="340"/>
      <c r="Z15" s="340"/>
      <c r="AA15" s="340"/>
      <c r="AB15" s="340"/>
      <c r="AC15" s="341"/>
      <c r="AD15" s="342"/>
      <c r="AE15" s="343">
        <f t="shared" si="1"/>
        <v>30</v>
      </c>
      <c r="AF15" s="344">
        <f t="shared" si="1"/>
        <v>20</v>
      </c>
      <c r="AG15" s="345">
        <f t="shared" si="1"/>
        <v>50</v>
      </c>
      <c r="AH15" s="346">
        <f t="shared" si="1"/>
        <v>2</v>
      </c>
    </row>
    <row r="16" spans="2:34" ht="16.2" thickBot="1" x14ac:dyDescent="0.35">
      <c r="B16" s="719"/>
      <c r="C16" s="723"/>
      <c r="D16" s="347">
        <v>4</v>
      </c>
      <c r="E16" s="348" t="s">
        <v>127</v>
      </c>
      <c r="F16" s="349" t="s">
        <v>146</v>
      </c>
      <c r="G16" s="350"/>
      <c r="H16" s="351">
        <v>20</v>
      </c>
      <c r="I16" s="351"/>
      <c r="J16" s="351"/>
      <c r="K16" s="351"/>
      <c r="L16" s="351"/>
      <c r="M16" s="351"/>
      <c r="N16" s="351">
        <f t="shared" si="2"/>
        <v>20</v>
      </c>
      <c r="O16" s="351">
        <v>5</v>
      </c>
      <c r="P16" s="351">
        <f t="shared" si="3"/>
        <v>25</v>
      </c>
      <c r="Q16" s="352">
        <v>1</v>
      </c>
      <c r="R16" s="353" t="s">
        <v>4</v>
      </c>
      <c r="S16" s="350"/>
      <c r="T16" s="351"/>
      <c r="U16" s="351"/>
      <c r="V16" s="351"/>
      <c r="W16" s="351"/>
      <c r="X16" s="351"/>
      <c r="Y16" s="351"/>
      <c r="Z16" s="351"/>
      <c r="AA16" s="351"/>
      <c r="AB16" s="351"/>
      <c r="AC16" s="352"/>
      <c r="AD16" s="353"/>
      <c r="AE16" s="354">
        <f t="shared" si="1"/>
        <v>20</v>
      </c>
      <c r="AF16" s="355">
        <f t="shared" si="1"/>
        <v>5</v>
      </c>
      <c r="AG16" s="356">
        <f t="shared" si="1"/>
        <v>25</v>
      </c>
      <c r="AH16" s="357">
        <f t="shared" si="1"/>
        <v>1</v>
      </c>
    </row>
    <row r="17" spans="2:34" ht="18" customHeight="1" x14ac:dyDescent="0.3">
      <c r="B17" s="719"/>
      <c r="C17" s="721" t="s">
        <v>54</v>
      </c>
      <c r="D17" s="325">
        <v>5</v>
      </c>
      <c r="E17" s="358" t="s">
        <v>128</v>
      </c>
      <c r="F17" s="359" t="s">
        <v>158</v>
      </c>
      <c r="G17" s="328">
        <v>10</v>
      </c>
      <c r="H17" s="329">
        <v>10</v>
      </c>
      <c r="I17" s="329"/>
      <c r="J17" s="329"/>
      <c r="K17" s="329"/>
      <c r="L17" s="329"/>
      <c r="M17" s="329"/>
      <c r="N17" s="329">
        <f t="shared" si="2"/>
        <v>20</v>
      </c>
      <c r="O17" s="329">
        <v>5</v>
      </c>
      <c r="P17" s="329">
        <f t="shared" si="3"/>
        <v>25</v>
      </c>
      <c r="Q17" s="330">
        <v>1</v>
      </c>
      <c r="R17" s="331" t="s">
        <v>4</v>
      </c>
      <c r="S17" s="328"/>
      <c r="T17" s="329"/>
      <c r="U17" s="329"/>
      <c r="V17" s="329"/>
      <c r="W17" s="329"/>
      <c r="X17" s="329"/>
      <c r="Y17" s="329"/>
      <c r="Z17" s="329"/>
      <c r="AA17" s="329"/>
      <c r="AB17" s="329"/>
      <c r="AC17" s="330"/>
      <c r="AD17" s="331"/>
      <c r="AE17" s="332">
        <f t="shared" si="1"/>
        <v>20</v>
      </c>
      <c r="AF17" s="333">
        <f t="shared" si="1"/>
        <v>5</v>
      </c>
      <c r="AG17" s="334">
        <f t="shared" si="1"/>
        <v>25</v>
      </c>
      <c r="AH17" s="335">
        <f t="shared" si="1"/>
        <v>1</v>
      </c>
    </row>
    <row r="18" spans="2:34" ht="16.5" customHeight="1" x14ac:dyDescent="0.3">
      <c r="B18" s="719"/>
      <c r="C18" s="722"/>
      <c r="D18" s="336">
        <v>6</v>
      </c>
      <c r="E18" s="337" t="s">
        <v>52</v>
      </c>
      <c r="F18" s="338" t="s">
        <v>147</v>
      </c>
      <c r="G18" s="339">
        <v>20</v>
      </c>
      <c r="H18" s="340"/>
      <c r="I18" s="340"/>
      <c r="J18" s="340"/>
      <c r="K18" s="340">
        <v>150</v>
      </c>
      <c r="L18" s="340"/>
      <c r="M18" s="340"/>
      <c r="N18" s="340">
        <f t="shared" si="2"/>
        <v>170</v>
      </c>
      <c r="O18" s="340">
        <v>80</v>
      </c>
      <c r="P18" s="340">
        <f t="shared" si="3"/>
        <v>250</v>
      </c>
      <c r="Q18" s="341">
        <v>10</v>
      </c>
      <c r="R18" s="342" t="s">
        <v>4</v>
      </c>
      <c r="S18" s="339">
        <v>16</v>
      </c>
      <c r="T18" s="340"/>
      <c r="U18" s="340"/>
      <c r="V18" s="340"/>
      <c r="W18" s="340">
        <v>150</v>
      </c>
      <c r="X18" s="340"/>
      <c r="Y18" s="340">
        <v>4</v>
      </c>
      <c r="Z18" s="340">
        <f>SUM(S18:Y18)</f>
        <v>170</v>
      </c>
      <c r="AA18" s="340">
        <v>55</v>
      </c>
      <c r="AB18" s="340">
        <f t="shared" si="0"/>
        <v>225</v>
      </c>
      <c r="AC18" s="341">
        <v>9</v>
      </c>
      <c r="AD18" s="342" t="s">
        <v>57</v>
      </c>
      <c r="AE18" s="343">
        <f t="shared" si="1"/>
        <v>340</v>
      </c>
      <c r="AF18" s="344">
        <f t="shared" si="1"/>
        <v>135</v>
      </c>
      <c r="AG18" s="345">
        <f t="shared" si="1"/>
        <v>475</v>
      </c>
      <c r="AH18" s="346">
        <f t="shared" si="1"/>
        <v>19</v>
      </c>
    </row>
    <row r="19" spans="2:34" ht="15.6" x14ac:dyDescent="0.3">
      <c r="B19" s="719"/>
      <c r="C19" s="722"/>
      <c r="D19" s="336">
        <v>7</v>
      </c>
      <c r="E19" s="337" t="s">
        <v>129</v>
      </c>
      <c r="F19" s="338" t="s">
        <v>164</v>
      </c>
      <c r="G19" s="339">
        <v>5</v>
      </c>
      <c r="H19" s="340"/>
      <c r="I19" s="340"/>
      <c r="J19" s="340"/>
      <c r="K19" s="340">
        <v>75</v>
      </c>
      <c r="L19" s="340"/>
      <c r="M19" s="340"/>
      <c r="N19" s="340">
        <f t="shared" si="2"/>
        <v>80</v>
      </c>
      <c r="O19" s="340">
        <v>45</v>
      </c>
      <c r="P19" s="340">
        <f t="shared" si="3"/>
        <v>125</v>
      </c>
      <c r="Q19" s="341">
        <v>5</v>
      </c>
      <c r="R19" s="342" t="s">
        <v>57</v>
      </c>
      <c r="S19" s="339"/>
      <c r="T19" s="340"/>
      <c r="U19" s="340"/>
      <c r="V19" s="340"/>
      <c r="W19" s="340"/>
      <c r="X19" s="340"/>
      <c r="Y19" s="340"/>
      <c r="Z19" s="340"/>
      <c r="AA19" s="340"/>
      <c r="AB19" s="340"/>
      <c r="AC19" s="341"/>
      <c r="AD19" s="342"/>
      <c r="AE19" s="343">
        <f t="shared" si="1"/>
        <v>80</v>
      </c>
      <c r="AF19" s="344">
        <f t="shared" si="1"/>
        <v>45</v>
      </c>
      <c r="AG19" s="345">
        <f t="shared" si="1"/>
        <v>125</v>
      </c>
      <c r="AH19" s="346">
        <f t="shared" si="1"/>
        <v>5</v>
      </c>
    </row>
    <row r="20" spans="2:34" ht="16.5" customHeight="1" thickBot="1" x14ac:dyDescent="0.35">
      <c r="B20" s="719"/>
      <c r="C20" s="724"/>
      <c r="D20" s="360">
        <v>8</v>
      </c>
      <c r="E20" s="361" t="s">
        <v>130</v>
      </c>
      <c r="F20" s="362" t="s">
        <v>165</v>
      </c>
      <c r="G20" s="363"/>
      <c r="H20" s="364"/>
      <c r="I20" s="364"/>
      <c r="J20" s="364"/>
      <c r="K20" s="364"/>
      <c r="L20" s="364"/>
      <c r="M20" s="364"/>
      <c r="N20" s="364"/>
      <c r="O20" s="364"/>
      <c r="P20" s="364"/>
      <c r="Q20" s="365"/>
      <c r="R20" s="366"/>
      <c r="S20" s="363">
        <v>5</v>
      </c>
      <c r="T20" s="364"/>
      <c r="U20" s="364"/>
      <c r="V20" s="364"/>
      <c r="W20" s="364">
        <v>75</v>
      </c>
      <c r="X20" s="364"/>
      <c r="Y20" s="364"/>
      <c r="Z20" s="364">
        <f>SUM(S20:Y20)</f>
        <v>80</v>
      </c>
      <c r="AA20" s="364">
        <v>45</v>
      </c>
      <c r="AB20" s="364">
        <f t="shared" si="0"/>
        <v>125</v>
      </c>
      <c r="AC20" s="365">
        <v>5</v>
      </c>
      <c r="AD20" s="366" t="s">
        <v>57</v>
      </c>
      <c r="AE20" s="367">
        <f t="shared" si="1"/>
        <v>80</v>
      </c>
      <c r="AF20" s="368">
        <f t="shared" si="1"/>
        <v>45</v>
      </c>
      <c r="AG20" s="369">
        <f t="shared" si="1"/>
        <v>125</v>
      </c>
      <c r="AH20" s="370">
        <f t="shared" si="1"/>
        <v>5</v>
      </c>
    </row>
    <row r="21" spans="2:34" ht="21" customHeight="1" x14ac:dyDescent="0.3">
      <c r="B21" s="719"/>
      <c r="C21" s="725" t="s">
        <v>115</v>
      </c>
      <c r="D21" s="371">
        <v>9</v>
      </c>
      <c r="E21" s="372" t="s">
        <v>114</v>
      </c>
      <c r="F21" s="373" t="s">
        <v>160</v>
      </c>
      <c r="G21" s="374">
        <v>3</v>
      </c>
      <c r="H21" s="375"/>
      <c r="I21" s="375"/>
      <c r="J21" s="375"/>
      <c r="K21" s="375"/>
      <c r="L21" s="375"/>
      <c r="M21" s="375">
        <v>12</v>
      </c>
      <c r="N21" s="375">
        <f t="shared" si="2"/>
        <v>15</v>
      </c>
      <c r="O21" s="375">
        <v>10</v>
      </c>
      <c r="P21" s="375">
        <f t="shared" si="3"/>
        <v>25</v>
      </c>
      <c r="Q21" s="376">
        <v>1</v>
      </c>
      <c r="R21" s="377" t="s">
        <v>4</v>
      </c>
      <c r="S21" s="374"/>
      <c r="T21" s="375"/>
      <c r="U21" s="375"/>
      <c r="V21" s="375"/>
      <c r="W21" s="375"/>
      <c r="X21" s="375"/>
      <c r="Y21" s="375"/>
      <c r="Z21" s="375"/>
      <c r="AA21" s="375"/>
      <c r="AB21" s="375"/>
      <c r="AC21" s="376"/>
      <c r="AD21" s="377"/>
      <c r="AE21" s="378">
        <f t="shared" si="1"/>
        <v>15</v>
      </c>
      <c r="AF21" s="379">
        <f t="shared" si="1"/>
        <v>10</v>
      </c>
      <c r="AG21" s="314">
        <f t="shared" si="1"/>
        <v>25</v>
      </c>
      <c r="AH21" s="315">
        <f t="shared" si="1"/>
        <v>1</v>
      </c>
    </row>
    <row r="22" spans="2:34" ht="22.5" customHeight="1" thickBot="1" x14ac:dyDescent="0.35">
      <c r="B22" s="720"/>
      <c r="C22" s="724"/>
      <c r="D22" s="360">
        <v>10</v>
      </c>
      <c r="E22" s="361" t="s">
        <v>113</v>
      </c>
      <c r="F22" s="362" t="s">
        <v>160</v>
      </c>
      <c r="G22" s="363"/>
      <c r="H22" s="364"/>
      <c r="I22" s="364"/>
      <c r="J22" s="364"/>
      <c r="K22" s="364">
        <v>75</v>
      </c>
      <c r="L22" s="364"/>
      <c r="M22" s="364"/>
      <c r="N22" s="364">
        <f t="shared" si="2"/>
        <v>75</v>
      </c>
      <c r="O22" s="364">
        <v>50</v>
      </c>
      <c r="P22" s="364">
        <f t="shared" si="3"/>
        <v>125</v>
      </c>
      <c r="Q22" s="365">
        <v>5</v>
      </c>
      <c r="R22" s="366" t="s">
        <v>57</v>
      </c>
      <c r="S22" s="363"/>
      <c r="T22" s="364"/>
      <c r="U22" s="364"/>
      <c r="V22" s="364"/>
      <c r="W22" s="364"/>
      <c r="X22" s="364"/>
      <c r="Y22" s="364"/>
      <c r="Z22" s="364"/>
      <c r="AA22" s="364"/>
      <c r="AB22" s="364"/>
      <c r="AC22" s="365"/>
      <c r="AD22" s="366"/>
      <c r="AE22" s="367">
        <f t="shared" si="1"/>
        <v>75</v>
      </c>
      <c r="AF22" s="368">
        <f t="shared" si="1"/>
        <v>50</v>
      </c>
      <c r="AG22" s="369">
        <f t="shared" si="1"/>
        <v>125</v>
      </c>
      <c r="AH22" s="370">
        <f t="shared" si="1"/>
        <v>5</v>
      </c>
    </row>
    <row r="23" spans="2:34" ht="27.75" customHeight="1" thickBot="1" x14ac:dyDescent="0.35">
      <c r="B23" s="728" t="s">
        <v>39</v>
      </c>
      <c r="C23" s="729"/>
      <c r="D23" s="380">
        <v>11</v>
      </c>
      <c r="E23" s="381" t="s">
        <v>131</v>
      </c>
      <c r="F23" s="382" t="s">
        <v>185</v>
      </c>
      <c r="G23" s="383"/>
      <c r="H23" s="384"/>
      <c r="I23" s="384"/>
      <c r="J23" s="384"/>
      <c r="K23" s="384"/>
      <c r="L23" s="384"/>
      <c r="M23" s="384"/>
      <c r="N23" s="384"/>
      <c r="O23" s="384"/>
      <c r="P23" s="384"/>
      <c r="Q23" s="385"/>
      <c r="R23" s="386"/>
      <c r="S23" s="383">
        <v>10</v>
      </c>
      <c r="T23" s="384"/>
      <c r="U23" s="384">
        <v>5</v>
      </c>
      <c r="V23" s="384"/>
      <c r="W23" s="384"/>
      <c r="X23" s="384"/>
      <c r="Y23" s="384"/>
      <c r="Z23" s="384">
        <f>SUM(S23:Y23)</f>
        <v>15</v>
      </c>
      <c r="AA23" s="384">
        <v>10</v>
      </c>
      <c r="AB23" s="384">
        <f t="shared" si="0"/>
        <v>25</v>
      </c>
      <c r="AC23" s="385">
        <v>1</v>
      </c>
      <c r="AD23" s="386" t="s">
        <v>57</v>
      </c>
      <c r="AE23" s="387">
        <f t="shared" si="1"/>
        <v>15</v>
      </c>
      <c r="AF23" s="388">
        <f t="shared" si="1"/>
        <v>10</v>
      </c>
      <c r="AG23" s="389">
        <f t="shared" si="1"/>
        <v>25</v>
      </c>
      <c r="AH23" s="390">
        <f t="shared" si="1"/>
        <v>1</v>
      </c>
    </row>
    <row r="24" spans="2:34" ht="29.25" customHeight="1" thickBot="1" x14ac:dyDescent="0.35">
      <c r="B24" s="690" t="s">
        <v>46</v>
      </c>
      <c r="C24" s="691"/>
      <c r="D24" s="691"/>
      <c r="E24" s="691"/>
      <c r="F24" s="692"/>
      <c r="G24" s="388">
        <f t="shared" ref="G24:AA24" si="4">SUM(G13:G23)</f>
        <v>41</v>
      </c>
      <c r="H24" s="388">
        <f t="shared" si="4"/>
        <v>45</v>
      </c>
      <c r="I24" s="388">
        <f t="shared" si="4"/>
        <v>0</v>
      </c>
      <c r="J24" s="388">
        <f t="shared" si="4"/>
        <v>0</v>
      </c>
      <c r="K24" s="388">
        <f t="shared" si="4"/>
        <v>300</v>
      </c>
      <c r="L24" s="388">
        <f t="shared" si="4"/>
        <v>0</v>
      </c>
      <c r="M24" s="388">
        <f t="shared" si="4"/>
        <v>24</v>
      </c>
      <c r="N24" s="389">
        <f t="shared" si="4"/>
        <v>410</v>
      </c>
      <c r="O24" s="388">
        <f t="shared" si="4"/>
        <v>215</v>
      </c>
      <c r="P24" s="388">
        <f t="shared" si="4"/>
        <v>625</v>
      </c>
      <c r="Q24" s="389">
        <f t="shared" si="4"/>
        <v>25</v>
      </c>
      <c r="R24" s="388">
        <f t="shared" si="4"/>
        <v>0</v>
      </c>
      <c r="S24" s="388">
        <f t="shared" si="4"/>
        <v>56</v>
      </c>
      <c r="T24" s="388">
        <f t="shared" si="4"/>
        <v>10</v>
      </c>
      <c r="U24" s="388">
        <f t="shared" si="4"/>
        <v>5</v>
      </c>
      <c r="V24" s="388">
        <f t="shared" si="4"/>
        <v>0</v>
      </c>
      <c r="W24" s="388">
        <f t="shared" si="4"/>
        <v>225</v>
      </c>
      <c r="X24" s="388">
        <f t="shared" si="4"/>
        <v>0</v>
      </c>
      <c r="Y24" s="388">
        <f t="shared" si="4"/>
        <v>19</v>
      </c>
      <c r="Z24" s="389">
        <f>SUM(Z13:Z23)</f>
        <v>315</v>
      </c>
      <c r="AA24" s="388">
        <f t="shared" si="4"/>
        <v>160</v>
      </c>
      <c r="AB24" s="388">
        <f t="shared" si="0"/>
        <v>475</v>
      </c>
      <c r="AC24" s="389">
        <f t="shared" ref="AC24:AH24" si="5">SUM(AC13:AC23)</f>
        <v>19</v>
      </c>
      <c r="AD24" s="388">
        <f t="shared" si="5"/>
        <v>0</v>
      </c>
      <c r="AE24" s="388">
        <f t="shared" si="5"/>
        <v>725</v>
      </c>
      <c r="AF24" s="388">
        <f t="shared" si="5"/>
        <v>375</v>
      </c>
      <c r="AG24" s="388">
        <f t="shared" si="5"/>
        <v>1100</v>
      </c>
      <c r="AH24" s="391">
        <f t="shared" si="5"/>
        <v>44</v>
      </c>
    </row>
    <row r="25" spans="2:34" ht="30.75" customHeight="1" x14ac:dyDescent="0.3">
      <c r="B25" s="730" t="s">
        <v>45</v>
      </c>
      <c r="C25" s="731"/>
      <c r="D25" s="693" t="s">
        <v>44</v>
      </c>
      <c r="E25" s="694"/>
      <c r="F25" s="694"/>
      <c r="G25" s="694"/>
      <c r="H25" s="694"/>
      <c r="I25" s="694"/>
      <c r="J25" s="694"/>
      <c r="K25" s="694"/>
      <c r="L25" s="694"/>
      <c r="M25" s="694"/>
      <c r="N25" s="694"/>
      <c r="O25" s="694"/>
      <c r="P25" s="694"/>
      <c r="Q25" s="694"/>
      <c r="R25" s="694"/>
      <c r="S25" s="694"/>
      <c r="T25" s="694"/>
      <c r="U25" s="694"/>
      <c r="V25" s="694"/>
      <c r="W25" s="694"/>
      <c r="X25" s="694"/>
      <c r="Y25" s="694"/>
      <c r="Z25" s="694"/>
      <c r="AA25" s="694"/>
      <c r="AB25" s="694"/>
      <c r="AC25" s="694"/>
      <c r="AD25" s="694"/>
      <c r="AE25" s="694"/>
      <c r="AF25" s="694"/>
      <c r="AG25" s="694"/>
      <c r="AH25" s="695"/>
    </row>
    <row r="26" spans="2:34" ht="5.25" customHeight="1" thickBot="1" x14ac:dyDescent="0.35">
      <c r="B26" s="732"/>
      <c r="C26" s="733"/>
      <c r="D26" s="696"/>
      <c r="E26" s="697"/>
      <c r="F26" s="697"/>
      <c r="G26" s="697"/>
      <c r="H26" s="697"/>
      <c r="I26" s="697"/>
      <c r="J26" s="697"/>
      <c r="K26" s="697"/>
      <c r="L26" s="697"/>
      <c r="M26" s="697"/>
      <c r="N26" s="697"/>
      <c r="O26" s="697"/>
      <c r="P26" s="697"/>
      <c r="Q26" s="697"/>
      <c r="R26" s="697"/>
      <c r="S26" s="697"/>
      <c r="T26" s="697"/>
      <c r="U26" s="697"/>
      <c r="V26" s="697"/>
      <c r="W26" s="697"/>
      <c r="X26" s="697"/>
      <c r="Y26" s="697"/>
      <c r="Z26" s="697"/>
      <c r="AA26" s="697"/>
      <c r="AB26" s="697"/>
      <c r="AC26" s="697"/>
      <c r="AD26" s="697"/>
      <c r="AE26" s="697"/>
      <c r="AF26" s="697"/>
      <c r="AG26" s="697"/>
      <c r="AH26" s="698"/>
    </row>
    <row r="27" spans="2:34" ht="30" customHeight="1" x14ac:dyDescent="0.3">
      <c r="B27" s="734" t="s">
        <v>70</v>
      </c>
      <c r="C27" s="392" t="s">
        <v>42</v>
      </c>
      <c r="D27" s="736">
        <v>1</v>
      </c>
      <c r="E27" s="393" t="s">
        <v>132</v>
      </c>
      <c r="F27" s="394" t="s">
        <v>166</v>
      </c>
      <c r="G27" s="738">
        <v>20</v>
      </c>
      <c r="H27" s="395"/>
      <c r="I27" s="329"/>
      <c r="J27" s="329"/>
      <c r="K27" s="395"/>
      <c r="L27" s="329"/>
      <c r="M27" s="329"/>
      <c r="N27" s="750">
        <f>SUM(G27:M27)</f>
        <v>20</v>
      </c>
      <c r="O27" s="750">
        <v>30</v>
      </c>
      <c r="P27" s="752">
        <f>SUM(N27:O27)</f>
        <v>50</v>
      </c>
      <c r="Q27" s="754">
        <v>2</v>
      </c>
      <c r="R27" s="740" t="s">
        <v>4</v>
      </c>
      <c r="S27" s="328"/>
      <c r="T27" s="329"/>
      <c r="U27" s="329"/>
      <c r="V27" s="329"/>
      <c r="W27" s="395"/>
      <c r="X27" s="329"/>
      <c r="Y27" s="329"/>
      <c r="Z27" s="329"/>
      <c r="AA27" s="395"/>
      <c r="AB27" s="395"/>
      <c r="AC27" s="396"/>
      <c r="AD27" s="397"/>
      <c r="AE27" s="726">
        <f t="shared" ref="AE27:AH33" si="6">SUM(N27,Z27)</f>
        <v>20</v>
      </c>
      <c r="AF27" s="742">
        <f t="shared" si="6"/>
        <v>30</v>
      </c>
      <c r="AG27" s="744">
        <f t="shared" si="6"/>
        <v>50</v>
      </c>
      <c r="AH27" s="746">
        <f t="shared" si="6"/>
        <v>2</v>
      </c>
    </row>
    <row r="28" spans="2:34" ht="26.25" customHeight="1" thickBot="1" x14ac:dyDescent="0.35">
      <c r="B28" s="735"/>
      <c r="C28" s="398" t="s">
        <v>27</v>
      </c>
      <c r="D28" s="737"/>
      <c r="E28" s="399" t="s">
        <v>133</v>
      </c>
      <c r="F28" s="400" t="s">
        <v>167</v>
      </c>
      <c r="G28" s="739"/>
      <c r="H28" s="401"/>
      <c r="I28" s="364"/>
      <c r="J28" s="364"/>
      <c r="K28" s="401"/>
      <c r="L28" s="364"/>
      <c r="M28" s="364"/>
      <c r="N28" s="751"/>
      <c r="O28" s="751"/>
      <c r="P28" s="753"/>
      <c r="Q28" s="755"/>
      <c r="R28" s="741"/>
      <c r="S28" s="363"/>
      <c r="T28" s="364"/>
      <c r="U28" s="364"/>
      <c r="V28" s="364"/>
      <c r="W28" s="401"/>
      <c r="X28" s="364"/>
      <c r="Y28" s="364"/>
      <c r="Z28" s="364"/>
      <c r="AA28" s="401"/>
      <c r="AB28" s="401"/>
      <c r="AC28" s="402"/>
      <c r="AD28" s="403"/>
      <c r="AE28" s="727"/>
      <c r="AF28" s="743"/>
      <c r="AG28" s="745"/>
      <c r="AH28" s="747"/>
    </row>
    <row r="29" spans="2:34" ht="26.7" customHeight="1" x14ac:dyDescent="0.3">
      <c r="B29" s="734" t="s">
        <v>104</v>
      </c>
      <c r="C29" s="392" t="s">
        <v>35</v>
      </c>
      <c r="D29" s="736">
        <v>2</v>
      </c>
      <c r="E29" s="404" t="s">
        <v>134</v>
      </c>
      <c r="F29" s="405" t="s">
        <v>173</v>
      </c>
      <c r="G29" s="738">
        <v>5</v>
      </c>
      <c r="H29" s="329"/>
      <c r="I29" s="329"/>
      <c r="J29" s="329"/>
      <c r="K29" s="395"/>
      <c r="L29" s="329"/>
      <c r="M29" s="750">
        <v>10</v>
      </c>
      <c r="N29" s="750">
        <f>SUM(G29:M29)</f>
        <v>15</v>
      </c>
      <c r="O29" s="750">
        <v>35</v>
      </c>
      <c r="P29" s="750">
        <f>SUM(N29:O29)</f>
        <v>50</v>
      </c>
      <c r="Q29" s="754">
        <v>2</v>
      </c>
      <c r="R29" s="740" t="s">
        <v>4</v>
      </c>
      <c r="S29" s="406"/>
      <c r="T29" s="329"/>
      <c r="U29" s="329"/>
      <c r="V29" s="329"/>
      <c r="W29" s="329"/>
      <c r="X29" s="329"/>
      <c r="Y29" s="329"/>
      <c r="Z29" s="329"/>
      <c r="AA29" s="395"/>
      <c r="AB29" s="395"/>
      <c r="AC29" s="396"/>
      <c r="AD29" s="397"/>
      <c r="AE29" s="756">
        <f t="shared" si="6"/>
        <v>15</v>
      </c>
      <c r="AF29" s="750">
        <f t="shared" si="6"/>
        <v>35</v>
      </c>
      <c r="AG29" s="754">
        <f t="shared" si="6"/>
        <v>50</v>
      </c>
      <c r="AH29" s="740">
        <f t="shared" si="6"/>
        <v>2</v>
      </c>
    </row>
    <row r="30" spans="2:34" ht="26.25" customHeight="1" thickBot="1" x14ac:dyDescent="0.35">
      <c r="B30" s="748"/>
      <c r="C30" s="407" t="s">
        <v>27</v>
      </c>
      <c r="D30" s="749"/>
      <c r="E30" s="408" t="s">
        <v>135</v>
      </c>
      <c r="F30" s="409" t="s">
        <v>168</v>
      </c>
      <c r="G30" s="739"/>
      <c r="H30" s="364"/>
      <c r="I30" s="364"/>
      <c r="J30" s="364"/>
      <c r="K30" s="401"/>
      <c r="L30" s="364"/>
      <c r="M30" s="751"/>
      <c r="N30" s="751"/>
      <c r="O30" s="751"/>
      <c r="P30" s="751"/>
      <c r="Q30" s="755"/>
      <c r="R30" s="741"/>
      <c r="S30" s="410"/>
      <c r="T30" s="364"/>
      <c r="U30" s="364"/>
      <c r="V30" s="364"/>
      <c r="W30" s="364"/>
      <c r="X30" s="364"/>
      <c r="Y30" s="364"/>
      <c r="Z30" s="364"/>
      <c r="AA30" s="401"/>
      <c r="AB30" s="401"/>
      <c r="AC30" s="402"/>
      <c r="AD30" s="403"/>
      <c r="AE30" s="757"/>
      <c r="AF30" s="751"/>
      <c r="AG30" s="755"/>
      <c r="AH30" s="741"/>
    </row>
    <row r="31" spans="2:34" ht="16.5" customHeight="1" x14ac:dyDescent="0.3">
      <c r="B31" s="766" t="s">
        <v>39</v>
      </c>
      <c r="C31" s="411" t="s">
        <v>35</v>
      </c>
      <c r="D31" s="768">
        <v>3</v>
      </c>
      <c r="E31" s="393" t="s">
        <v>136</v>
      </c>
      <c r="F31" s="412" t="s">
        <v>169</v>
      </c>
      <c r="G31" s="374"/>
      <c r="H31" s="375"/>
      <c r="I31" s="375"/>
      <c r="J31" s="375"/>
      <c r="K31" s="413"/>
      <c r="L31" s="375"/>
      <c r="M31" s="375"/>
      <c r="N31" s="375"/>
      <c r="O31" s="375"/>
      <c r="P31" s="375"/>
      <c r="Q31" s="414"/>
      <c r="R31" s="415"/>
      <c r="S31" s="769">
        <v>15</v>
      </c>
      <c r="T31" s="413"/>
      <c r="U31" s="375"/>
      <c r="V31" s="375"/>
      <c r="W31" s="375"/>
      <c r="X31" s="375"/>
      <c r="Y31" s="375"/>
      <c r="Z31" s="742">
        <f>SUM(S31:Y31)</f>
        <v>15</v>
      </c>
      <c r="AA31" s="742">
        <v>35</v>
      </c>
      <c r="AB31" s="742">
        <f>SUM(Z31:AA31)</f>
        <v>50</v>
      </c>
      <c r="AC31" s="744">
        <v>2</v>
      </c>
      <c r="AD31" s="746" t="s">
        <v>4</v>
      </c>
      <c r="AE31" s="726">
        <f t="shared" si="6"/>
        <v>15</v>
      </c>
      <c r="AF31" s="742">
        <f t="shared" si="6"/>
        <v>35</v>
      </c>
      <c r="AG31" s="744">
        <f t="shared" si="6"/>
        <v>50</v>
      </c>
      <c r="AH31" s="746">
        <f t="shared" si="6"/>
        <v>2</v>
      </c>
    </row>
    <row r="32" spans="2:34" ht="18" customHeight="1" thickBot="1" x14ac:dyDescent="0.35">
      <c r="B32" s="767"/>
      <c r="C32" s="398" t="s">
        <v>27</v>
      </c>
      <c r="D32" s="737"/>
      <c r="E32" s="416" t="s">
        <v>191</v>
      </c>
      <c r="F32" s="417" t="s">
        <v>170</v>
      </c>
      <c r="G32" s="350"/>
      <c r="H32" s="351"/>
      <c r="I32" s="351"/>
      <c r="J32" s="351"/>
      <c r="K32" s="418"/>
      <c r="L32" s="351"/>
      <c r="M32" s="351"/>
      <c r="N32" s="351"/>
      <c r="O32" s="351"/>
      <c r="P32" s="351"/>
      <c r="Q32" s="419"/>
      <c r="R32" s="420"/>
      <c r="S32" s="770"/>
      <c r="T32" s="418"/>
      <c r="U32" s="351"/>
      <c r="V32" s="351"/>
      <c r="W32" s="351"/>
      <c r="X32" s="351"/>
      <c r="Y32" s="351"/>
      <c r="Z32" s="743"/>
      <c r="AA32" s="743"/>
      <c r="AB32" s="743"/>
      <c r="AC32" s="745"/>
      <c r="AD32" s="747"/>
      <c r="AE32" s="727"/>
      <c r="AF32" s="743"/>
      <c r="AG32" s="745"/>
      <c r="AH32" s="747"/>
    </row>
    <row r="33" spans="2:34" ht="28.8" x14ac:dyDescent="0.3">
      <c r="B33" s="767"/>
      <c r="C33" s="392" t="s">
        <v>32</v>
      </c>
      <c r="D33" s="736">
        <v>4</v>
      </c>
      <c r="E33" s="404" t="s">
        <v>137</v>
      </c>
      <c r="F33" s="405" t="s">
        <v>171</v>
      </c>
      <c r="G33" s="406"/>
      <c r="H33" s="329"/>
      <c r="I33" s="329"/>
      <c r="J33" s="329"/>
      <c r="K33" s="395"/>
      <c r="L33" s="329"/>
      <c r="M33" s="329"/>
      <c r="N33" s="329"/>
      <c r="O33" s="395"/>
      <c r="P33" s="329"/>
      <c r="Q33" s="396"/>
      <c r="R33" s="397"/>
      <c r="S33" s="328">
        <v>20</v>
      </c>
      <c r="T33" s="329"/>
      <c r="U33" s="329"/>
      <c r="V33" s="329"/>
      <c r="W33" s="329"/>
      <c r="X33" s="329"/>
      <c r="Y33" s="329"/>
      <c r="Z33" s="750">
        <f>SUM(S33:Y33)</f>
        <v>20</v>
      </c>
      <c r="AA33" s="750">
        <v>30</v>
      </c>
      <c r="AB33" s="750">
        <f>SUM(Z33:AA33)</f>
        <v>50</v>
      </c>
      <c r="AC33" s="754">
        <v>2</v>
      </c>
      <c r="AD33" s="740" t="s">
        <v>4</v>
      </c>
      <c r="AE33" s="756">
        <f t="shared" si="6"/>
        <v>20</v>
      </c>
      <c r="AF33" s="750">
        <f t="shared" si="6"/>
        <v>30</v>
      </c>
      <c r="AG33" s="754">
        <f t="shared" si="6"/>
        <v>50</v>
      </c>
      <c r="AH33" s="740">
        <f t="shared" si="6"/>
        <v>2</v>
      </c>
    </row>
    <row r="34" spans="2:34" ht="22.95" customHeight="1" thickBot="1" x14ac:dyDescent="0.35">
      <c r="B34" s="748"/>
      <c r="C34" s="407" t="s">
        <v>27</v>
      </c>
      <c r="D34" s="749"/>
      <c r="E34" s="408" t="s">
        <v>138</v>
      </c>
      <c r="F34" s="409" t="s">
        <v>172</v>
      </c>
      <c r="G34" s="410"/>
      <c r="H34" s="364"/>
      <c r="I34" s="364"/>
      <c r="J34" s="364"/>
      <c r="K34" s="401"/>
      <c r="L34" s="364"/>
      <c r="M34" s="364"/>
      <c r="N34" s="364"/>
      <c r="O34" s="401"/>
      <c r="P34" s="364"/>
      <c r="Q34" s="402"/>
      <c r="R34" s="403"/>
      <c r="S34" s="410"/>
      <c r="T34" s="364"/>
      <c r="U34" s="364">
        <v>20</v>
      </c>
      <c r="V34" s="364"/>
      <c r="W34" s="364"/>
      <c r="X34" s="364"/>
      <c r="Y34" s="364"/>
      <c r="Z34" s="751"/>
      <c r="AA34" s="751"/>
      <c r="AB34" s="751"/>
      <c r="AC34" s="755"/>
      <c r="AD34" s="741"/>
      <c r="AE34" s="757"/>
      <c r="AF34" s="751"/>
      <c r="AG34" s="755"/>
      <c r="AH34" s="741"/>
    </row>
    <row r="35" spans="2:34" ht="24.75" customHeight="1" thickBot="1" x14ac:dyDescent="0.35">
      <c r="B35" s="758" t="s">
        <v>25</v>
      </c>
      <c r="C35" s="759"/>
      <c r="D35" s="759"/>
      <c r="E35" s="759"/>
      <c r="F35" s="760"/>
      <c r="G35" s="421">
        <f t="shared" ref="G35:AH35" si="7">SUM(G27:G34)</f>
        <v>25</v>
      </c>
      <c r="H35" s="421">
        <f t="shared" si="7"/>
        <v>0</v>
      </c>
      <c r="I35" s="421">
        <f t="shared" si="7"/>
        <v>0</v>
      </c>
      <c r="J35" s="421">
        <f t="shared" si="7"/>
        <v>0</v>
      </c>
      <c r="K35" s="421">
        <f t="shared" si="7"/>
        <v>0</v>
      </c>
      <c r="L35" s="421">
        <f t="shared" si="7"/>
        <v>0</v>
      </c>
      <c r="M35" s="421">
        <f t="shared" si="7"/>
        <v>10</v>
      </c>
      <c r="N35" s="422">
        <f t="shared" si="7"/>
        <v>35</v>
      </c>
      <c r="O35" s="421">
        <f t="shared" si="7"/>
        <v>65</v>
      </c>
      <c r="P35" s="421">
        <f t="shared" si="7"/>
        <v>100</v>
      </c>
      <c r="Q35" s="422">
        <f t="shared" si="7"/>
        <v>4</v>
      </c>
      <c r="R35" s="421">
        <f t="shared" si="7"/>
        <v>0</v>
      </c>
      <c r="S35" s="421">
        <f t="shared" si="7"/>
        <v>35</v>
      </c>
      <c r="T35" s="421">
        <f t="shared" si="7"/>
        <v>0</v>
      </c>
      <c r="U35" s="421">
        <f t="shared" si="7"/>
        <v>20</v>
      </c>
      <c r="V35" s="421">
        <f t="shared" si="7"/>
        <v>0</v>
      </c>
      <c r="W35" s="421">
        <f t="shared" si="7"/>
        <v>0</v>
      </c>
      <c r="X35" s="421">
        <f t="shared" si="7"/>
        <v>0</v>
      </c>
      <c r="Y35" s="421">
        <f t="shared" si="7"/>
        <v>0</v>
      </c>
      <c r="Z35" s="422">
        <f t="shared" si="7"/>
        <v>35</v>
      </c>
      <c r="AA35" s="421">
        <f t="shared" si="7"/>
        <v>65</v>
      </c>
      <c r="AB35" s="421">
        <f t="shared" si="7"/>
        <v>100</v>
      </c>
      <c r="AC35" s="421">
        <f t="shared" si="7"/>
        <v>4</v>
      </c>
      <c r="AD35" s="421">
        <f t="shared" si="7"/>
        <v>0</v>
      </c>
      <c r="AE35" s="421">
        <f t="shared" si="7"/>
        <v>70</v>
      </c>
      <c r="AF35" s="421">
        <f t="shared" si="7"/>
        <v>130</v>
      </c>
      <c r="AG35" s="421">
        <f t="shared" si="7"/>
        <v>200</v>
      </c>
      <c r="AH35" s="423">
        <f t="shared" si="7"/>
        <v>8</v>
      </c>
    </row>
    <row r="36" spans="2:34" ht="27.75" customHeight="1" thickBot="1" x14ac:dyDescent="0.35">
      <c r="B36" s="761" t="s">
        <v>139</v>
      </c>
      <c r="C36" s="762"/>
      <c r="D36" s="424">
        <v>5</v>
      </c>
      <c r="E36" s="425" t="s">
        <v>23</v>
      </c>
      <c r="F36" s="426" t="s">
        <v>152</v>
      </c>
      <c r="G36" s="427"/>
      <c r="H36" s="427"/>
      <c r="I36" s="427"/>
      <c r="J36" s="427"/>
      <c r="K36" s="427"/>
      <c r="L36" s="427"/>
      <c r="M36" s="427"/>
      <c r="N36" s="427"/>
      <c r="O36" s="427"/>
      <c r="P36" s="427"/>
      <c r="Q36" s="428"/>
      <c r="R36" s="427"/>
      <c r="S36" s="427"/>
      <c r="T36" s="427"/>
      <c r="U36" s="427"/>
      <c r="V36" s="427"/>
      <c r="W36" s="427"/>
      <c r="X36" s="427">
        <v>240</v>
      </c>
      <c r="Y36" s="427"/>
      <c r="Z36" s="427">
        <f>SUM(S36:Y36)</f>
        <v>240</v>
      </c>
      <c r="AA36" s="427"/>
      <c r="AB36" s="427">
        <f>SUM(Z36:AA36)</f>
        <v>240</v>
      </c>
      <c r="AC36" s="428">
        <v>8</v>
      </c>
      <c r="AD36" s="428"/>
      <c r="AE36" s="427">
        <f>SUM(N36,Z36)</f>
        <v>240</v>
      </c>
      <c r="AF36" s="427">
        <f>SUM(O36,AA36)</f>
        <v>0</v>
      </c>
      <c r="AG36" s="428">
        <f>SUM(P36,AB36)</f>
        <v>240</v>
      </c>
      <c r="AH36" s="429">
        <f>SUM(Q36,AC36)</f>
        <v>8</v>
      </c>
    </row>
    <row r="37" spans="2:34" ht="26.25" customHeight="1" thickBot="1" x14ac:dyDescent="0.35">
      <c r="B37" s="763" t="s">
        <v>22</v>
      </c>
      <c r="C37" s="764"/>
      <c r="D37" s="764"/>
      <c r="E37" s="765"/>
      <c r="F37" s="430"/>
      <c r="G37" s="422">
        <f>SUM(G24,G35,G36)</f>
        <v>66</v>
      </c>
      <c r="H37" s="422">
        <f t="shared" ref="H37:AH37" si="8">SUM(H24,H35,H36)</f>
        <v>45</v>
      </c>
      <c r="I37" s="422">
        <f t="shared" si="8"/>
        <v>0</v>
      </c>
      <c r="J37" s="422">
        <f t="shared" si="8"/>
        <v>0</v>
      </c>
      <c r="K37" s="422">
        <f t="shared" si="8"/>
        <v>300</v>
      </c>
      <c r="L37" s="422">
        <f t="shared" si="8"/>
        <v>0</v>
      </c>
      <c r="M37" s="422">
        <f t="shared" si="8"/>
        <v>34</v>
      </c>
      <c r="N37" s="422">
        <f t="shared" si="8"/>
        <v>445</v>
      </c>
      <c r="O37" s="422">
        <f t="shared" si="8"/>
        <v>280</v>
      </c>
      <c r="P37" s="422">
        <f t="shared" si="8"/>
        <v>725</v>
      </c>
      <c r="Q37" s="422">
        <f t="shared" si="8"/>
        <v>29</v>
      </c>
      <c r="R37" s="422">
        <f t="shared" si="8"/>
        <v>0</v>
      </c>
      <c r="S37" s="422">
        <f t="shared" si="8"/>
        <v>91</v>
      </c>
      <c r="T37" s="422">
        <f t="shared" si="8"/>
        <v>10</v>
      </c>
      <c r="U37" s="422">
        <f t="shared" si="8"/>
        <v>25</v>
      </c>
      <c r="V37" s="422">
        <f t="shared" si="8"/>
        <v>0</v>
      </c>
      <c r="W37" s="422">
        <f t="shared" si="8"/>
        <v>225</v>
      </c>
      <c r="X37" s="422">
        <f t="shared" si="8"/>
        <v>240</v>
      </c>
      <c r="Y37" s="422">
        <f t="shared" si="8"/>
        <v>19</v>
      </c>
      <c r="Z37" s="422">
        <f t="shared" si="8"/>
        <v>590</v>
      </c>
      <c r="AA37" s="422">
        <f t="shared" si="8"/>
        <v>225</v>
      </c>
      <c r="AB37" s="422">
        <f t="shared" si="8"/>
        <v>815</v>
      </c>
      <c r="AC37" s="422">
        <f t="shared" si="8"/>
        <v>31</v>
      </c>
      <c r="AD37" s="422">
        <f t="shared" si="8"/>
        <v>0</v>
      </c>
      <c r="AE37" s="422">
        <f t="shared" si="8"/>
        <v>1035</v>
      </c>
      <c r="AF37" s="422">
        <f t="shared" si="8"/>
        <v>505</v>
      </c>
      <c r="AG37" s="422">
        <f t="shared" si="8"/>
        <v>1540</v>
      </c>
      <c r="AH37" s="431">
        <f t="shared" si="8"/>
        <v>60</v>
      </c>
    </row>
    <row r="38" spans="2:34" x14ac:dyDescent="0.3">
      <c r="B38"/>
      <c r="C38"/>
      <c r="D38"/>
    </row>
    <row r="39" spans="2:34" ht="18" x14ac:dyDescent="0.35">
      <c r="B39" s="436" t="s">
        <v>20</v>
      </c>
      <c r="C39" s="436"/>
      <c r="D39" s="436"/>
    </row>
    <row r="40" spans="2:34" ht="15.6" x14ac:dyDescent="0.3">
      <c r="B40" s="169" t="s">
        <v>19</v>
      </c>
      <c r="C40" s="434" t="s">
        <v>18</v>
      </c>
      <c r="D40" s="435"/>
    </row>
    <row r="41" spans="2:34" s="7" customFormat="1" ht="15.6" x14ac:dyDescent="0.3">
      <c r="B41" s="169" t="s">
        <v>17</v>
      </c>
      <c r="C41" s="434" t="s">
        <v>16</v>
      </c>
      <c r="D41" s="435"/>
      <c r="Q41" s="313"/>
      <c r="AC41" s="313"/>
      <c r="AD41" s="313"/>
    </row>
    <row r="42" spans="2:34" s="7" customFormat="1" ht="15.6" x14ac:dyDescent="0.3">
      <c r="B42" s="169" t="s">
        <v>15</v>
      </c>
      <c r="C42" s="434" t="s">
        <v>14</v>
      </c>
      <c r="D42" s="435"/>
      <c r="Q42" s="313"/>
      <c r="AC42" s="313"/>
      <c r="AD42" s="313"/>
    </row>
    <row r="43" spans="2:34" s="7" customFormat="1" ht="15.6" x14ac:dyDescent="0.3">
      <c r="B43" s="169" t="s">
        <v>13</v>
      </c>
      <c r="C43" s="434" t="s">
        <v>12</v>
      </c>
      <c r="D43" s="435"/>
      <c r="Q43" s="313"/>
      <c r="AC43" s="313"/>
      <c r="AD43" s="313"/>
    </row>
    <row r="44" spans="2:34" s="7" customFormat="1" ht="15.6" x14ac:dyDescent="0.3">
      <c r="B44" s="169" t="s">
        <v>11</v>
      </c>
      <c r="C44" s="434" t="s">
        <v>10</v>
      </c>
      <c r="D44" s="435"/>
      <c r="Q44" s="313"/>
      <c r="AC44" s="313"/>
      <c r="AD44" s="313"/>
    </row>
    <row r="45" spans="2:34" s="7" customFormat="1" ht="15.6" x14ac:dyDescent="0.3">
      <c r="B45" s="169" t="s">
        <v>9</v>
      </c>
      <c r="C45" s="434" t="s">
        <v>8</v>
      </c>
      <c r="D45" s="435"/>
      <c r="Q45" s="313"/>
      <c r="AC45" s="313"/>
      <c r="AD45" s="313"/>
    </row>
    <row r="46" spans="2:34" s="7" customFormat="1" ht="15.6" x14ac:dyDescent="0.3">
      <c r="B46" s="169" t="s">
        <v>7</v>
      </c>
      <c r="C46" s="434" t="s">
        <v>6</v>
      </c>
      <c r="D46" s="435"/>
      <c r="Q46" s="313"/>
      <c r="AC46" s="313"/>
      <c r="AD46" s="313"/>
    </row>
    <row r="47" spans="2:34" s="7" customFormat="1" ht="15.6" x14ac:dyDescent="0.3">
      <c r="B47" s="169" t="s">
        <v>5</v>
      </c>
      <c r="C47" s="434" t="s">
        <v>4</v>
      </c>
      <c r="D47" s="435"/>
      <c r="Q47" s="313"/>
      <c r="AC47" s="313"/>
      <c r="AD47" s="313"/>
    </row>
    <row r="48" spans="2:34" s="7" customFormat="1" ht="15.6" x14ac:dyDescent="0.3">
      <c r="B48" s="169" t="s">
        <v>3</v>
      </c>
      <c r="C48" s="434" t="s">
        <v>2</v>
      </c>
      <c r="D48" s="435"/>
      <c r="Q48" s="313"/>
      <c r="AC48" s="313"/>
      <c r="AD48" s="313"/>
    </row>
    <row r="49" spans="2:4" ht="15.6" x14ac:dyDescent="0.3">
      <c r="B49" s="169" t="s">
        <v>1</v>
      </c>
      <c r="C49" s="434" t="s">
        <v>0</v>
      </c>
      <c r="D49" s="435"/>
    </row>
  </sheetData>
  <mergeCells count="94"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Q29:Q30"/>
    <mergeCell ref="R29:R30"/>
    <mergeCell ref="AE29:AE30"/>
    <mergeCell ref="AF29:AF30"/>
    <mergeCell ref="AG29:AG30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D7:AH7"/>
    <mergeCell ref="G8:R8"/>
    <mergeCell ref="G9:R9"/>
    <mergeCell ref="K6:AH6"/>
    <mergeCell ref="B6:J6"/>
    <mergeCell ref="K3:AH3"/>
    <mergeCell ref="K4:AH4"/>
    <mergeCell ref="K5:AH5"/>
    <mergeCell ref="B2:AH2"/>
    <mergeCell ref="B3:J3"/>
    <mergeCell ref="B4:J4"/>
    <mergeCell ref="B5:J5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</mergeCells>
  <pageMargins left="3.937007874015748E-2" right="0.23622047244094491" top="0.15748031496062992" bottom="0.35433070866141736" header="0.31496062992125984" footer="0.31496062992125984"/>
  <pageSetup paperSize="9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2025_2026</vt:lpstr>
      <vt:lpstr>II ROK TD 2026_2027</vt:lpstr>
      <vt:lpstr>III ROK TD 2027_2028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2024-04-09T05:10:43Z</cp:lastPrinted>
  <dcterms:created xsi:type="dcterms:W3CDTF">2021-04-23T11:37:54Z</dcterms:created>
  <dcterms:modified xsi:type="dcterms:W3CDTF">2025-04-07T11:21:18Z</dcterms:modified>
</cp:coreProperties>
</file>